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rija\Desktop\NOVI PRAVILNICI, ODLUKE, ZAPISNICI\1. Komunalno Pitomača d.o.o\7. ZAVRŠNI 2021. GODINA\3. NADZORNI ODBOR\"/>
    </mc:Choice>
  </mc:AlternateContent>
  <bookViews>
    <workbookView xWindow="0" yWindow="0" windowWidth="19200" windowHeight="8232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1" l="1"/>
  <c r="B24" i="1" l="1"/>
  <c r="B31" i="1"/>
  <c r="C66" i="1" l="1"/>
  <c r="C71" i="1" s="1"/>
  <c r="B66" i="1"/>
  <c r="B71" i="1" s="1"/>
  <c r="B75" i="1" s="1"/>
</calcChain>
</file>

<file path=xl/sharedStrings.xml><?xml version="1.0" encoding="utf-8"?>
<sst xmlns="http://schemas.openxmlformats.org/spreadsheetml/2006/main" count="63" uniqueCount="59">
  <si>
    <t>PRIHODI</t>
  </si>
  <si>
    <t>OPIS</t>
  </si>
  <si>
    <t>Prihodi od prodaje usluga</t>
  </si>
  <si>
    <t>Prihodi groblja</t>
  </si>
  <si>
    <t>Prihodi od vagarine</t>
  </si>
  <si>
    <t>Prihodi od maltarine</t>
  </si>
  <si>
    <t>Prihodi od odvoza smeća</t>
  </si>
  <si>
    <t>Prihodi od Žup.Uprave za ceste</t>
  </si>
  <si>
    <t>Ostali prihodi od prodaje</t>
  </si>
  <si>
    <t>Prihodi od prodaje robe</t>
  </si>
  <si>
    <t>Prihodi od prodaje plina</t>
  </si>
  <si>
    <t>Prihodi od amort. za dobivenu dugotr. imovinu</t>
  </si>
  <si>
    <t>Prodaja dugotrajne imovine</t>
  </si>
  <si>
    <t>Prihodi od naknade štete i refundacije</t>
  </si>
  <si>
    <t>Otpis obveze prema dobavljačima</t>
  </si>
  <si>
    <t>Naplaćena prethodno otpisana potraživanja</t>
  </si>
  <si>
    <t>Prihodi od kamata</t>
  </si>
  <si>
    <t>UKUPNI PRIHODI</t>
  </si>
  <si>
    <t>Troškovi materijala</t>
  </si>
  <si>
    <t>Električna energija, plin, gorivo</t>
  </si>
  <si>
    <t>Troškovi prijevoza i HPT</t>
  </si>
  <si>
    <t>Usluge tekućeg održavanja</t>
  </si>
  <si>
    <t>Proizv. i ostale usluge</t>
  </si>
  <si>
    <t>Amortizacija</t>
  </si>
  <si>
    <t>Naknade zaposlenima</t>
  </si>
  <si>
    <t xml:space="preserve">Troškovi za privr. poslove. </t>
  </si>
  <si>
    <t>Troškovi reprezentacije</t>
  </si>
  <si>
    <t>Premije osiguranja</t>
  </si>
  <si>
    <t>Troškovi distribucije</t>
  </si>
  <si>
    <t>Troškovi fiksne naknade</t>
  </si>
  <si>
    <t>Porezi koji ne ovise o rezultatu</t>
  </si>
  <si>
    <t>Bankarske usluge i provizije</t>
  </si>
  <si>
    <t>Ostali troškovi</t>
  </si>
  <si>
    <t>Neto plaće zaposlenih</t>
  </si>
  <si>
    <t>Porezi i doprinosi iz plaća</t>
  </si>
  <si>
    <t>Doprinosi na plaće</t>
  </si>
  <si>
    <t>Nab. vrij. prodane robe</t>
  </si>
  <si>
    <t>Nabavna vrijednost plina</t>
  </si>
  <si>
    <t>Ostali poslovni rashodi</t>
  </si>
  <si>
    <t>Zatezne i redovne kamate</t>
  </si>
  <si>
    <t>FINANCIJSKI RASHODI</t>
  </si>
  <si>
    <t>UKUPNI RASHODI</t>
  </si>
  <si>
    <t xml:space="preserve">    DOBIT-GUBITAK</t>
  </si>
  <si>
    <t>Direktor</t>
  </si>
  <si>
    <t>Zdravko Paša, ing.</t>
  </si>
  <si>
    <t>KOMUNALNO PITOMAČA d.o.o.</t>
  </si>
  <si>
    <t>VINOGRADSKA 41</t>
  </si>
  <si>
    <t>33405 PITOMAČA</t>
  </si>
  <si>
    <t>RASHODI</t>
  </si>
  <si>
    <t>FINANCIJSKI PLAN ZA 2021. GODINU</t>
  </si>
  <si>
    <t>PLAN ZA 2021. GODINU</t>
  </si>
  <si>
    <t>OSTVARENO 31.12.2021.</t>
  </si>
  <si>
    <t xml:space="preserve">OSTV./2021 PLAN-INDEKS </t>
  </si>
  <si>
    <t>Prihodi od Općine – namjenska   sredstva</t>
  </si>
  <si>
    <t>UKUPNO POSLOVNI PRIHODI</t>
  </si>
  <si>
    <t>UKUPNO FINANCIJSKI PRIHODI</t>
  </si>
  <si>
    <t>UKUPNO POSLOVNI RASHODI</t>
  </si>
  <si>
    <t>Trošk.doprinosa za nezapošlj.osoba sa invaliditetom</t>
  </si>
  <si>
    <t>Pitomača, travanj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</si>
</sst>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6" fillId="0" borderId="0" xfId="0" applyFont="1" applyAlignment="1">
      <alignment horizontal="justify" vertical="center"/>
    </xf>
    <xf numFmtId="0" fontId="1" fillId="0" borderId="0" xfId="0" applyFont="1"/>
    <xf numFmtId="0" fontId="0" fillId="0" borderId="1" xfId="0" applyBorder="1"/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0" fillId="0" borderId="3" xfId="0" applyBorder="1"/>
    <xf numFmtId="0" fontId="2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0" fillId="0" borderId="8" xfId="0" applyBorder="1"/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2" fontId="4" fillId="0" borderId="6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4" fontId="7" fillId="0" borderId="6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abSelected="1" workbookViewId="0">
      <selection activeCell="E78" sqref="E78"/>
    </sheetView>
  </sheetViews>
  <sheetFormatPr defaultRowHeight="14.4" x14ac:dyDescent="0.3"/>
  <cols>
    <col min="1" max="1" width="23.6640625" customWidth="1"/>
    <col min="2" max="2" width="36.5546875" customWidth="1"/>
    <col min="3" max="3" width="29.5546875" customWidth="1"/>
    <col min="4" max="4" width="9.109375" hidden="1" customWidth="1"/>
    <col min="5" max="5" width="35.33203125" customWidth="1"/>
  </cols>
  <sheetData>
    <row r="1" spans="1:5" ht="31.2" x14ac:dyDescent="0.3">
      <c r="A1" s="1" t="s">
        <v>45</v>
      </c>
    </row>
    <row r="2" spans="1:5" ht="15.6" x14ac:dyDescent="0.3">
      <c r="A2" s="1" t="s">
        <v>46</v>
      </c>
    </row>
    <row r="3" spans="1:5" ht="15.6" x14ac:dyDescent="0.3">
      <c r="A3" s="1" t="s">
        <v>47</v>
      </c>
    </row>
    <row r="4" spans="1:5" ht="31.2" x14ac:dyDescent="0.3">
      <c r="B4" s="1" t="s">
        <v>49</v>
      </c>
      <c r="E4" s="1"/>
    </row>
    <row r="5" spans="1:5" ht="20.399999999999999" x14ac:dyDescent="0.3">
      <c r="A5" s="3"/>
    </row>
    <row r="6" spans="1:5" ht="21" thickBot="1" x14ac:dyDescent="0.4">
      <c r="A6" s="4" t="s">
        <v>0</v>
      </c>
    </row>
    <row r="7" spans="1:5" ht="15.6" x14ac:dyDescent="0.3">
      <c r="A7" s="11" t="s">
        <v>1</v>
      </c>
      <c r="B7" s="12" t="s">
        <v>50</v>
      </c>
      <c r="C7" s="12" t="s">
        <v>51</v>
      </c>
      <c r="D7" s="13"/>
      <c r="E7" s="14" t="s">
        <v>52</v>
      </c>
    </row>
    <row r="8" spans="1:5" x14ac:dyDescent="0.3">
      <c r="A8" s="15" t="s">
        <v>2</v>
      </c>
      <c r="B8" s="8">
        <v>210000</v>
      </c>
      <c r="C8" s="8">
        <v>237521</v>
      </c>
      <c r="D8" s="7"/>
      <c r="E8" s="16">
        <v>113.11</v>
      </c>
    </row>
    <row r="9" spans="1:5" x14ac:dyDescent="0.3">
      <c r="A9" s="15" t="s">
        <v>3</v>
      </c>
      <c r="B9" s="8">
        <v>750000</v>
      </c>
      <c r="C9" s="8">
        <v>782700</v>
      </c>
      <c r="D9" s="7"/>
      <c r="E9" s="16">
        <v>104.36</v>
      </c>
    </row>
    <row r="10" spans="1:5" ht="31.5" customHeight="1" x14ac:dyDescent="0.3">
      <c r="A10" s="15" t="s">
        <v>4</v>
      </c>
      <c r="B10" s="8">
        <v>2500</v>
      </c>
      <c r="C10" s="8">
        <v>602.4</v>
      </c>
      <c r="D10" s="7"/>
      <c r="E10" s="16">
        <v>24.1</v>
      </c>
    </row>
    <row r="11" spans="1:5" x14ac:dyDescent="0.3">
      <c r="A11" s="15" t="s">
        <v>5</v>
      </c>
      <c r="B11" s="8">
        <v>25000</v>
      </c>
      <c r="C11" s="8">
        <v>23491.200000000001</v>
      </c>
      <c r="D11" s="7"/>
      <c r="E11" s="16">
        <v>93.96</v>
      </c>
    </row>
    <row r="12" spans="1:5" x14ac:dyDescent="0.3">
      <c r="A12" s="15" t="s">
        <v>6</v>
      </c>
      <c r="B12" s="8">
        <v>2000000</v>
      </c>
      <c r="C12" s="8">
        <v>2133205.06</v>
      </c>
      <c r="D12" s="7"/>
      <c r="E12" s="16">
        <v>106.66</v>
      </c>
    </row>
    <row r="13" spans="1:5" ht="27.6" x14ac:dyDescent="0.3">
      <c r="A13" s="15" t="s">
        <v>53</v>
      </c>
      <c r="B13" s="8">
        <v>350000</v>
      </c>
      <c r="C13" s="8">
        <v>482985.59</v>
      </c>
      <c r="D13" s="7"/>
      <c r="E13" s="16">
        <v>138</v>
      </c>
    </row>
    <row r="14" spans="1:5" ht="27.6" x14ac:dyDescent="0.3">
      <c r="A14" s="15" t="s">
        <v>7</v>
      </c>
      <c r="B14" s="8">
        <v>70000</v>
      </c>
      <c r="C14" s="8">
        <v>69872.45</v>
      </c>
      <c r="D14" s="7"/>
      <c r="E14" s="16">
        <v>99.82</v>
      </c>
    </row>
    <row r="15" spans="1:5" x14ac:dyDescent="0.3">
      <c r="A15" s="15" t="s">
        <v>8</v>
      </c>
      <c r="B15" s="8">
        <v>155000</v>
      </c>
      <c r="C15" s="8">
        <v>153029.32999999999</v>
      </c>
      <c r="D15" s="7"/>
      <c r="E15" s="16">
        <v>98.73</v>
      </c>
    </row>
    <row r="16" spans="1:5" x14ac:dyDescent="0.3">
      <c r="A16" s="15" t="s">
        <v>9</v>
      </c>
      <c r="B16" s="8">
        <v>115000</v>
      </c>
      <c r="C16" s="8">
        <v>73300.95</v>
      </c>
      <c r="D16" s="7"/>
      <c r="E16" s="16">
        <v>63.74</v>
      </c>
    </row>
    <row r="17" spans="1:5" x14ac:dyDescent="0.3">
      <c r="A17" s="15" t="s">
        <v>10</v>
      </c>
      <c r="B17" s="8">
        <v>4000000</v>
      </c>
      <c r="C17" s="8">
        <v>7099855.8700000001</v>
      </c>
      <c r="D17" s="7"/>
      <c r="E17" s="16">
        <v>177.5</v>
      </c>
    </row>
    <row r="18" spans="1:5" ht="27.6" x14ac:dyDescent="0.3">
      <c r="A18" s="15" t="s">
        <v>11</v>
      </c>
      <c r="B18" s="8">
        <v>60000</v>
      </c>
      <c r="C18" s="8">
        <v>143742.35999999999</v>
      </c>
      <c r="D18" s="7"/>
      <c r="E18" s="16">
        <v>239.57</v>
      </c>
    </row>
    <row r="19" spans="1:5" x14ac:dyDescent="0.3">
      <c r="A19" s="15" t="s">
        <v>12</v>
      </c>
      <c r="B19" s="8">
        <v>5000</v>
      </c>
      <c r="C19" s="24">
        <v>34200</v>
      </c>
      <c r="D19" s="7"/>
      <c r="E19" s="25">
        <v>684</v>
      </c>
    </row>
    <row r="20" spans="1:5" ht="59.25" customHeight="1" x14ac:dyDescent="0.3">
      <c r="A20" s="48" t="s">
        <v>13</v>
      </c>
      <c r="B20" s="49">
        <v>30000</v>
      </c>
      <c r="C20" s="49">
        <v>17455</v>
      </c>
      <c r="D20" s="7"/>
      <c r="E20" s="54">
        <v>58.18</v>
      </c>
    </row>
    <row r="21" spans="1:5" x14ac:dyDescent="0.3">
      <c r="A21" s="48"/>
      <c r="B21" s="49"/>
      <c r="C21" s="49"/>
      <c r="D21" s="7"/>
      <c r="E21" s="54"/>
    </row>
    <row r="22" spans="1:5" ht="27.6" x14ac:dyDescent="0.3">
      <c r="A22" s="15" t="s">
        <v>14</v>
      </c>
      <c r="B22" s="8">
        <v>2000</v>
      </c>
      <c r="C22" s="8">
        <v>146.11000000000001</v>
      </c>
      <c r="D22" s="7"/>
      <c r="E22" s="16">
        <v>7.31</v>
      </c>
    </row>
    <row r="23" spans="1:5" ht="27.6" x14ac:dyDescent="0.3">
      <c r="A23" s="15" t="s">
        <v>15</v>
      </c>
      <c r="B23" s="9"/>
      <c r="C23" s="9"/>
      <c r="D23" s="7"/>
      <c r="E23" s="17"/>
    </row>
    <row r="24" spans="1:5" x14ac:dyDescent="0.3">
      <c r="A24" s="50" t="s">
        <v>54</v>
      </c>
      <c r="B24" s="46">
        <f>SUM(B8:B23)</f>
        <v>7774500</v>
      </c>
      <c r="C24" s="46">
        <v>11252107.32</v>
      </c>
      <c r="D24" s="7"/>
      <c r="E24" s="55">
        <v>144.72999999999999</v>
      </c>
    </row>
    <row r="25" spans="1:5" x14ac:dyDescent="0.3">
      <c r="A25" s="50"/>
      <c r="B25" s="47"/>
      <c r="C25" s="47"/>
      <c r="D25" s="7"/>
      <c r="E25" s="56"/>
    </row>
    <row r="26" spans="1:5" x14ac:dyDescent="0.3">
      <c r="A26" s="50"/>
      <c r="B26" s="47"/>
      <c r="C26" s="47"/>
      <c r="D26" s="7"/>
      <c r="E26" s="56"/>
    </row>
    <row r="27" spans="1:5" x14ac:dyDescent="0.3">
      <c r="A27" s="15" t="s">
        <v>16</v>
      </c>
      <c r="B27" s="8">
        <v>80000</v>
      </c>
      <c r="C27" s="8">
        <v>61243.01</v>
      </c>
      <c r="D27" s="7"/>
      <c r="E27" s="16">
        <v>76.55</v>
      </c>
    </row>
    <row r="28" spans="1:5" x14ac:dyDescent="0.3">
      <c r="A28" s="36" t="s">
        <v>55</v>
      </c>
      <c r="B28" s="39">
        <v>80000</v>
      </c>
      <c r="C28" s="39">
        <v>61243.01</v>
      </c>
      <c r="D28" s="7"/>
      <c r="E28" s="60">
        <v>76.55</v>
      </c>
    </row>
    <row r="29" spans="1:5" x14ac:dyDescent="0.3">
      <c r="A29" s="37"/>
      <c r="B29" s="40"/>
      <c r="C29" s="51"/>
      <c r="D29" s="7"/>
      <c r="E29" s="61"/>
    </row>
    <row r="30" spans="1:5" ht="15.6" customHeight="1" x14ac:dyDescent="0.3">
      <c r="A30" s="38"/>
      <c r="B30" s="41"/>
      <c r="C30" s="52"/>
      <c r="D30" s="7"/>
      <c r="E30" s="62"/>
    </row>
    <row r="31" spans="1:5" ht="16.2" thickBot="1" x14ac:dyDescent="0.35">
      <c r="A31" s="22" t="s">
        <v>17</v>
      </c>
      <c r="B31" s="20">
        <f>SUM(B24+B27)</f>
        <v>7854500</v>
      </c>
      <c r="C31" s="20">
        <v>11313350.33</v>
      </c>
      <c r="D31" s="21"/>
      <c r="E31" s="23">
        <v>144.04</v>
      </c>
    </row>
    <row r="32" spans="1:5" ht="15.6" x14ac:dyDescent="0.3">
      <c r="A32" s="2"/>
    </row>
    <row r="33" spans="1:5" ht="15.6" x14ac:dyDescent="0.3">
      <c r="A33" s="2"/>
    </row>
    <row r="34" spans="1:5" ht="15.6" x14ac:dyDescent="0.3">
      <c r="A34" s="2"/>
    </row>
    <row r="35" spans="1:5" ht="15.6" x14ac:dyDescent="0.3">
      <c r="A35" s="2"/>
    </row>
    <row r="37" spans="1:5" ht="15.6" x14ac:dyDescent="0.3">
      <c r="A37" s="2"/>
    </row>
    <row r="38" spans="1:5" ht="15.6" x14ac:dyDescent="0.3">
      <c r="A38" s="2"/>
    </row>
    <row r="39" spans="1:5" ht="20.399999999999999" x14ac:dyDescent="0.3">
      <c r="A39" s="3" t="s">
        <v>48</v>
      </c>
    </row>
    <row r="40" spans="1:5" ht="17.399999999999999" x14ac:dyDescent="0.3">
      <c r="A40" s="5"/>
    </row>
    <row r="41" spans="1:5" ht="18" thickBot="1" x14ac:dyDescent="0.35">
      <c r="A41" s="5"/>
    </row>
    <row r="42" spans="1:5" ht="15.6" x14ac:dyDescent="0.3">
      <c r="A42" s="11" t="s">
        <v>1</v>
      </c>
      <c r="B42" s="12" t="s">
        <v>50</v>
      </c>
      <c r="C42" s="12" t="s">
        <v>51</v>
      </c>
      <c r="D42" s="13"/>
      <c r="E42" s="14" t="s">
        <v>52</v>
      </c>
    </row>
    <row r="43" spans="1:5" x14ac:dyDescent="0.3">
      <c r="A43" s="15" t="s">
        <v>18</v>
      </c>
      <c r="B43" s="8">
        <v>185000</v>
      </c>
      <c r="C43" s="8">
        <v>220082.57</v>
      </c>
      <c r="D43" s="7"/>
      <c r="E43" s="16">
        <v>118.96</v>
      </c>
    </row>
    <row r="44" spans="1:5" ht="27.6" x14ac:dyDescent="0.3">
      <c r="A44" s="15" t="s">
        <v>19</v>
      </c>
      <c r="B44" s="8">
        <v>185000</v>
      </c>
      <c r="C44" s="8">
        <v>246772.13</v>
      </c>
      <c r="D44" s="7"/>
      <c r="E44" s="16">
        <v>133.38999999999999</v>
      </c>
    </row>
    <row r="45" spans="1:5" x14ac:dyDescent="0.3">
      <c r="A45" s="15" t="s">
        <v>20</v>
      </c>
      <c r="B45" s="8">
        <v>55000</v>
      </c>
      <c r="C45" s="8">
        <v>38749.89</v>
      </c>
      <c r="D45" s="7"/>
      <c r="E45" s="16">
        <v>70.45</v>
      </c>
    </row>
    <row r="46" spans="1:5" x14ac:dyDescent="0.3">
      <c r="A46" s="15" t="s">
        <v>21</v>
      </c>
      <c r="B46" s="8">
        <v>110000</v>
      </c>
      <c r="C46" s="8">
        <v>155295.81</v>
      </c>
      <c r="D46" s="7"/>
      <c r="E46" s="16">
        <v>141.18</v>
      </c>
    </row>
    <row r="47" spans="1:5" x14ac:dyDescent="0.3">
      <c r="A47" s="15" t="s">
        <v>22</v>
      </c>
      <c r="B47" s="8">
        <v>700000</v>
      </c>
      <c r="C47" s="8">
        <v>771989.46</v>
      </c>
      <c r="D47" s="7"/>
      <c r="E47" s="16">
        <v>110.28</v>
      </c>
    </row>
    <row r="48" spans="1:5" x14ac:dyDescent="0.3">
      <c r="A48" s="15" t="s">
        <v>23</v>
      </c>
      <c r="B48" s="8">
        <v>335000</v>
      </c>
      <c r="C48" s="8">
        <v>458722.55</v>
      </c>
      <c r="D48" s="7"/>
      <c r="E48" s="16">
        <v>136.93</v>
      </c>
    </row>
    <row r="49" spans="1:5" x14ac:dyDescent="0.3">
      <c r="A49" s="15" t="s">
        <v>24</v>
      </c>
      <c r="B49" s="8">
        <v>420000</v>
      </c>
      <c r="C49" s="8">
        <v>491246.21</v>
      </c>
      <c r="D49" s="7"/>
      <c r="E49" s="16">
        <v>116.96</v>
      </c>
    </row>
    <row r="50" spans="1:5" x14ac:dyDescent="0.3">
      <c r="A50" s="15" t="s">
        <v>25</v>
      </c>
      <c r="B50" s="8">
        <v>9429.84</v>
      </c>
      <c r="C50" s="8">
        <v>8958.2999999999993</v>
      </c>
      <c r="D50" s="7"/>
      <c r="E50" s="16">
        <v>95</v>
      </c>
    </row>
    <row r="51" spans="1:5" x14ac:dyDescent="0.3">
      <c r="A51" s="15" t="s">
        <v>26</v>
      </c>
      <c r="B51" s="8">
        <v>5000</v>
      </c>
      <c r="C51" s="8">
        <v>6042.38</v>
      </c>
      <c r="D51" s="7"/>
      <c r="E51" s="16">
        <v>120.85</v>
      </c>
    </row>
    <row r="52" spans="1:5" x14ac:dyDescent="0.3">
      <c r="A52" s="15" t="s">
        <v>27</v>
      </c>
      <c r="B52" s="8">
        <v>50000</v>
      </c>
      <c r="C52" s="8">
        <v>71272.92</v>
      </c>
      <c r="D52" s="7"/>
      <c r="E52" s="16">
        <v>142.55000000000001</v>
      </c>
    </row>
    <row r="53" spans="1:5" x14ac:dyDescent="0.3">
      <c r="A53" s="15" t="s">
        <v>28</v>
      </c>
      <c r="B53" s="8">
        <v>330000</v>
      </c>
      <c r="C53" s="8">
        <v>1405375.81</v>
      </c>
      <c r="D53" s="7"/>
      <c r="E53" s="16">
        <v>425.87</v>
      </c>
    </row>
    <row r="54" spans="1:5" x14ac:dyDescent="0.3">
      <c r="A54" s="15" t="s">
        <v>29</v>
      </c>
      <c r="B54" s="8">
        <v>88000</v>
      </c>
      <c r="C54" s="8">
        <v>226407</v>
      </c>
      <c r="D54" s="7"/>
      <c r="E54" s="16">
        <v>257.27999999999997</v>
      </c>
    </row>
    <row r="55" spans="1:5" ht="27.6" x14ac:dyDescent="0.3">
      <c r="A55" s="15" t="s">
        <v>30</v>
      </c>
      <c r="B55" s="8">
        <v>15000</v>
      </c>
      <c r="C55" s="8">
        <v>10878.35</v>
      </c>
      <c r="D55" s="7"/>
      <c r="E55" s="16">
        <v>72.52</v>
      </c>
    </row>
    <row r="56" spans="1:5" ht="27.6" x14ac:dyDescent="0.3">
      <c r="A56" s="15" t="s">
        <v>31</v>
      </c>
      <c r="B56" s="8">
        <v>65000</v>
      </c>
      <c r="C56" s="8">
        <v>69684.89</v>
      </c>
      <c r="D56" s="7"/>
      <c r="E56" s="16">
        <v>107.21</v>
      </c>
    </row>
    <row r="57" spans="1:5" x14ac:dyDescent="0.3">
      <c r="A57" s="15" t="s">
        <v>32</v>
      </c>
      <c r="B57" s="8">
        <v>30000</v>
      </c>
      <c r="C57" s="8">
        <v>21885.05</v>
      </c>
      <c r="D57" s="7"/>
      <c r="E57" s="16">
        <v>72.95</v>
      </c>
    </row>
    <row r="58" spans="1:5" x14ac:dyDescent="0.3">
      <c r="A58" s="15" t="s">
        <v>33</v>
      </c>
      <c r="B58" s="8">
        <v>1300000</v>
      </c>
      <c r="C58" s="8">
        <v>1346076.87</v>
      </c>
      <c r="D58" s="7"/>
      <c r="E58" s="16">
        <v>103.54</v>
      </c>
    </row>
    <row r="59" spans="1:5" x14ac:dyDescent="0.3">
      <c r="A59" s="15" t="s">
        <v>34</v>
      </c>
      <c r="B59" s="8">
        <v>320000</v>
      </c>
      <c r="C59" s="8">
        <v>377075.39</v>
      </c>
      <c r="D59" s="7"/>
      <c r="E59" s="16">
        <v>117.84</v>
      </c>
    </row>
    <row r="60" spans="1:5" x14ac:dyDescent="0.3">
      <c r="A60" s="15" t="s">
        <v>35</v>
      </c>
      <c r="B60" s="8">
        <v>210000</v>
      </c>
      <c r="C60" s="8">
        <v>240527.55</v>
      </c>
      <c r="D60" s="7"/>
      <c r="E60" s="16">
        <v>114.54</v>
      </c>
    </row>
    <row r="61" spans="1:5" ht="44.25" customHeight="1" x14ac:dyDescent="0.3">
      <c r="A61" s="48" t="s">
        <v>57</v>
      </c>
      <c r="B61" s="32">
        <v>15000</v>
      </c>
      <c r="C61" s="32">
        <v>2068.75</v>
      </c>
      <c r="D61" s="7"/>
      <c r="E61" s="34">
        <v>13.79</v>
      </c>
    </row>
    <row r="62" spans="1:5" x14ac:dyDescent="0.3">
      <c r="A62" s="48"/>
      <c r="B62" s="53"/>
      <c r="C62" s="33"/>
      <c r="D62" s="7"/>
      <c r="E62" s="35"/>
    </row>
    <row r="63" spans="1:5" x14ac:dyDescent="0.3">
      <c r="A63" s="15" t="s">
        <v>36</v>
      </c>
      <c r="B63" s="8">
        <v>40000</v>
      </c>
      <c r="C63" s="8">
        <v>26529.95</v>
      </c>
      <c r="D63" s="7"/>
      <c r="E63" s="16">
        <v>66.319999999999993</v>
      </c>
    </row>
    <row r="64" spans="1:5" x14ac:dyDescent="0.3">
      <c r="A64" s="15" t="s">
        <v>37</v>
      </c>
      <c r="B64" s="8">
        <v>3000000</v>
      </c>
      <c r="C64" s="8">
        <v>4292008.76</v>
      </c>
      <c r="D64" s="7"/>
      <c r="E64" s="16">
        <v>143.07</v>
      </c>
    </row>
    <row r="65" spans="1:5" x14ac:dyDescent="0.3">
      <c r="A65" s="15" t="s">
        <v>38</v>
      </c>
      <c r="B65" s="8">
        <v>100000</v>
      </c>
      <c r="C65" s="8">
        <v>823278.14</v>
      </c>
      <c r="D65" s="7"/>
      <c r="E65" s="16">
        <v>823.28</v>
      </c>
    </row>
    <row r="66" spans="1:5" x14ac:dyDescent="0.3">
      <c r="A66" s="36" t="s">
        <v>56</v>
      </c>
      <c r="B66" s="39">
        <f>SUM(B43:B65)</f>
        <v>7567429.8399999999</v>
      </c>
      <c r="C66" s="46">
        <f>SUM(C43:C65)</f>
        <v>11310928.73</v>
      </c>
      <c r="D66" s="7"/>
      <c r="E66" s="55">
        <v>149.47</v>
      </c>
    </row>
    <row r="67" spans="1:5" x14ac:dyDescent="0.3">
      <c r="A67" s="37"/>
      <c r="B67" s="40"/>
      <c r="C67" s="47"/>
      <c r="D67" s="7"/>
      <c r="E67" s="56"/>
    </row>
    <row r="68" spans="1:5" x14ac:dyDescent="0.3">
      <c r="A68" s="38"/>
      <c r="B68" s="41"/>
      <c r="C68" s="47"/>
      <c r="D68" s="7"/>
      <c r="E68" s="56"/>
    </row>
    <row r="69" spans="1:5" x14ac:dyDescent="0.3">
      <c r="A69" s="15" t="s">
        <v>39</v>
      </c>
      <c r="B69" s="8">
        <v>100000</v>
      </c>
      <c r="C69" s="8">
        <v>63040.57</v>
      </c>
      <c r="D69" s="7"/>
      <c r="E69" s="16">
        <v>63.04</v>
      </c>
    </row>
    <row r="70" spans="1:5" ht="27.6" x14ac:dyDescent="0.3">
      <c r="A70" s="18" t="s">
        <v>40</v>
      </c>
      <c r="B70" s="10">
        <v>100000</v>
      </c>
      <c r="C70" s="10">
        <v>63040.57</v>
      </c>
      <c r="D70" s="7"/>
      <c r="E70" s="19">
        <v>63.04</v>
      </c>
    </row>
    <row r="71" spans="1:5" x14ac:dyDescent="0.3">
      <c r="A71" s="26" t="s">
        <v>41</v>
      </c>
      <c r="B71" s="43">
        <f>SUM(B66+B69)</f>
        <v>7667429.8399999999</v>
      </c>
      <c r="C71" s="43">
        <f>SUM(C66+C70)</f>
        <v>11373969.300000001</v>
      </c>
      <c r="D71" s="7"/>
      <c r="E71" s="57">
        <v>148.34</v>
      </c>
    </row>
    <row r="72" spans="1:5" ht="16.8" customHeight="1" x14ac:dyDescent="0.3">
      <c r="A72" s="27"/>
      <c r="B72" s="43"/>
      <c r="C72" s="44"/>
      <c r="D72" s="7"/>
      <c r="E72" s="58"/>
    </row>
    <row r="73" spans="1:5" x14ac:dyDescent="0.3">
      <c r="A73" s="27"/>
      <c r="B73" s="43"/>
      <c r="C73" s="44"/>
      <c r="D73" s="7"/>
      <c r="E73" s="58"/>
    </row>
    <row r="74" spans="1:5" ht="15.6" customHeight="1" x14ac:dyDescent="0.3">
      <c r="A74" s="42"/>
      <c r="B74" s="43"/>
      <c r="C74" s="44"/>
      <c r="D74" s="7"/>
      <c r="E74" s="58"/>
    </row>
    <row r="75" spans="1:5" ht="16.8" customHeight="1" x14ac:dyDescent="0.3">
      <c r="A75" s="26" t="s">
        <v>42</v>
      </c>
      <c r="B75" s="29">
        <f>B31-B71</f>
        <v>187070.16000000015</v>
      </c>
      <c r="C75" s="43">
        <f>SUM(C31-C71)</f>
        <v>-60618.970000000671</v>
      </c>
      <c r="D75" s="7"/>
      <c r="E75" s="57">
        <v>-32.4</v>
      </c>
    </row>
    <row r="76" spans="1:5" x14ac:dyDescent="0.3">
      <c r="A76" s="27"/>
      <c r="B76" s="30"/>
      <c r="C76" s="44"/>
      <c r="D76" s="7"/>
      <c r="E76" s="58"/>
    </row>
    <row r="77" spans="1:5" ht="15" thickBot="1" x14ac:dyDescent="0.35">
      <c r="A77" s="28"/>
      <c r="B77" s="31"/>
      <c r="C77" s="45"/>
      <c r="D77" s="21"/>
      <c r="E77" s="59"/>
    </row>
    <row r="78" spans="1:5" ht="15.6" x14ac:dyDescent="0.3">
      <c r="A78" s="2"/>
    </row>
    <row r="79" spans="1:5" ht="15.6" x14ac:dyDescent="0.3">
      <c r="A79" s="2"/>
    </row>
    <row r="80" spans="1:5" ht="15.6" x14ac:dyDescent="0.3">
      <c r="A80" s="2"/>
    </row>
    <row r="81" spans="1:9" ht="15.6" x14ac:dyDescent="0.3">
      <c r="C81" s="6" t="s">
        <v>43</v>
      </c>
      <c r="I81" s="2"/>
    </row>
    <row r="82" spans="1:9" ht="15.6" x14ac:dyDescent="0.3">
      <c r="A82" s="2" t="s">
        <v>58</v>
      </c>
      <c r="C82" s="6" t="s">
        <v>44</v>
      </c>
    </row>
    <row r="83" spans="1:9" ht="15.6" x14ac:dyDescent="0.3">
      <c r="C83" s="6"/>
    </row>
  </sheetData>
  <mergeCells count="28">
    <mergeCell ref="E20:E21"/>
    <mergeCell ref="E24:E26"/>
    <mergeCell ref="E66:E68"/>
    <mergeCell ref="E71:E74"/>
    <mergeCell ref="E75:E77"/>
    <mergeCell ref="E28:E30"/>
    <mergeCell ref="A20:A21"/>
    <mergeCell ref="B20:B21"/>
    <mergeCell ref="C20:C21"/>
    <mergeCell ref="C24:C26"/>
    <mergeCell ref="A61:A62"/>
    <mergeCell ref="B24:B26"/>
    <mergeCell ref="A24:A26"/>
    <mergeCell ref="A28:A30"/>
    <mergeCell ref="B28:B30"/>
    <mergeCell ref="C28:C30"/>
    <mergeCell ref="B61:B62"/>
    <mergeCell ref="A75:A77"/>
    <mergeCell ref="B75:B77"/>
    <mergeCell ref="C61:C62"/>
    <mergeCell ref="E61:E62"/>
    <mergeCell ref="A66:A68"/>
    <mergeCell ref="B66:B68"/>
    <mergeCell ref="A71:A74"/>
    <mergeCell ref="C71:C74"/>
    <mergeCell ref="C75:C77"/>
    <mergeCell ref="C66:C68"/>
    <mergeCell ref="B71:B74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Darija</cp:lastModifiedBy>
  <cp:lastPrinted>2022-04-05T11:11:41Z</cp:lastPrinted>
  <dcterms:created xsi:type="dcterms:W3CDTF">2017-04-18T10:10:34Z</dcterms:created>
  <dcterms:modified xsi:type="dcterms:W3CDTF">2022-04-05T11:11:49Z</dcterms:modified>
</cp:coreProperties>
</file>