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48" i="1" l="1"/>
  <c r="D149" i="1"/>
  <c r="D150" i="1"/>
  <c r="D151" i="1"/>
  <c r="D152" i="1"/>
  <c r="D153" i="1"/>
  <c r="D154" i="1"/>
  <c r="D155" i="1"/>
  <c r="D156" i="1"/>
  <c r="D157" i="1"/>
  <c r="D158" i="1"/>
  <c r="D147" i="1"/>
  <c r="D139" i="1"/>
  <c r="D140" i="1"/>
  <c r="D141" i="1"/>
  <c r="D142" i="1"/>
  <c r="D143" i="1"/>
  <c r="D138" i="1"/>
  <c r="D132" i="1"/>
  <c r="D133" i="1"/>
  <c r="D131" i="1"/>
  <c r="D122" i="1"/>
  <c r="D123" i="1"/>
  <c r="D124" i="1"/>
  <c r="D125" i="1"/>
  <c r="D126" i="1"/>
  <c r="D127" i="1"/>
  <c r="D121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96" i="1"/>
  <c r="D86" i="1"/>
  <c r="D87" i="1"/>
  <c r="D88" i="1"/>
  <c r="D89" i="1"/>
  <c r="D90" i="1"/>
  <c r="D91" i="1"/>
  <c r="D92" i="1"/>
  <c r="D85" i="1"/>
  <c r="D78" i="1"/>
  <c r="D79" i="1"/>
  <c r="D80" i="1"/>
  <c r="D77" i="1"/>
  <c r="D72" i="1"/>
  <c r="D73" i="1"/>
  <c r="D71" i="1"/>
  <c r="D59" i="1"/>
  <c r="D60" i="1"/>
  <c r="D61" i="1"/>
  <c r="D62" i="1"/>
  <c r="D63" i="1"/>
  <c r="D64" i="1"/>
  <c r="D65" i="1"/>
  <c r="D66" i="1"/>
  <c r="D67" i="1"/>
  <c r="D58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3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6" i="1"/>
</calcChain>
</file>

<file path=xl/sharedStrings.xml><?xml version="1.0" encoding="utf-8"?>
<sst xmlns="http://schemas.openxmlformats.org/spreadsheetml/2006/main" count="279" uniqueCount="171">
  <si>
    <t xml:space="preserve">IBAN: HR3124020061100023702                                                                                                                                                         </t>
  </si>
  <si>
    <t>Cijenik komunalnih usluga</t>
  </si>
  <si>
    <t>Pogrebne usluge</t>
  </si>
  <si>
    <t>R.B.</t>
  </si>
  <si>
    <t>NAZIV USLUGE:</t>
  </si>
  <si>
    <t>1.</t>
  </si>
  <si>
    <t>Usluga ukopa</t>
  </si>
  <si>
    <t>2.</t>
  </si>
  <si>
    <t>Korištenje mrtvačnice bez ukopa  po danu (do 24 sata korištenja)</t>
  </si>
  <si>
    <t>3.</t>
  </si>
  <si>
    <t>Zatvaranje i lemljenje metalnog lijesa</t>
  </si>
  <si>
    <t>4.</t>
  </si>
  <si>
    <t>Dezinfekcija i krečenje grobnice</t>
  </si>
  <si>
    <t>5.</t>
  </si>
  <si>
    <t>Dezinfekcija i premještanje lijesa unutar grobnice</t>
  </si>
  <si>
    <t>6.</t>
  </si>
  <si>
    <t>7.</t>
  </si>
  <si>
    <t>Postavljanje i nabava noseće cijevi za lijes i folije u grobnicama</t>
  </si>
  <si>
    <t>8.</t>
  </si>
  <si>
    <t>Skidanje i postavljanje pokrova grobnice ili okvira</t>
  </si>
  <si>
    <t>9.</t>
  </si>
  <si>
    <t>Korištenje prostora kuće oproštaja za izlaganje urne, ispraćaj te polaganje urne u postojeće ili novo grobno mjesto (50% troškova ukopa)</t>
  </si>
  <si>
    <t>10.</t>
  </si>
  <si>
    <t>Ekshumacija iz grobnice u grobnicu ili priprema za transport</t>
  </si>
  <si>
    <t>11.</t>
  </si>
  <si>
    <t xml:space="preserve">Ekshumacija iz zemljanog groba u zemljani grob, grobnicu ili priprema za transport </t>
  </si>
  <si>
    <t>12.</t>
  </si>
  <si>
    <t>Ekshumacija urne iz grobnice</t>
  </si>
  <si>
    <t>13.</t>
  </si>
  <si>
    <t>Ekshumacija urne iz zemljanog groba</t>
  </si>
  <si>
    <t>14.</t>
  </si>
  <si>
    <t>15.</t>
  </si>
  <si>
    <t xml:space="preserve">Za djecu do 10 godina starosti cijena se smanjuje za 50% od ukupne cijene troškova sprovoda  </t>
  </si>
  <si>
    <t xml:space="preserve"> DODJELA GROBNIH MJESTA NA KORIŠTENJE I GODIŠNJA GROBNA NAKNADA</t>
  </si>
  <si>
    <t>Novo ili ustupljeno grobno – jednostruko prvi red*</t>
  </si>
  <si>
    <t>Novo ili ustupljeno grobno mjesto- dvostruko prvi red*</t>
  </si>
  <si>
    <t>Novo ili ustupljeno grobno mjesto – jednostruko drugi red 80% cijene prvog reda*</t>
  </si>
  <si>
    <t>Novo ili ustupljeno grobno mjesto- dvostruko drugi red 80%  cijene prvog reda*</t>
  </si>
  <si>
    <t>Novo ili ustupljeno grobno mjersto – jednostruko treći red i dalje 50% cijene prvog reda*</t>
  </si>
  <si>
    <t>Novo ili ustupljeno grobno mjesto – dvostruko treći red i dalje 50% cijene prvog reda*</t>
  </si>
  <si>
    <t>Proširenje grobnog mjesta po m2</t>
  </si>
  <si>
    <t>Godišnja naknada za održavanje groblja za jedno grobno mjesto za sva groblja</t>
  </si>
  <si>
    <t>Novo grobno mjesto na grobljima:Dinjevac, Grabrovnica, Stari Gradac, Turnašica, Sedlarica, Otrovanec, Mala Črešnjevica,  Velika Črešnjevica   za jedno grobno mjesto</t>
  </si>
  <si>
    <t>Novo grobno mjesto za pokojnika koji nije imao prebivalište na području općine Pitomača posljednje dvije godine, ista se ne mogu unaprijed kupiti</t>
  </si>
  <si>
    <t>Novo grobno mjesto za izradu grobnica za daljnju prodaju, mogučnost kupnje imaju klesari, prodaja se vrši temeljem objavljenog nadmetanja, početna cijena iznosi 3.000,00 te sadrži grobno mjesto i odobrenje za gradnju.</t>
  </si>
  <si>
    <t>Prodaja betoniranog novog grobnog okvira za jedno grobno mjesto + grobno mjesto</t>
  </si>
  <si>
    <t xml:space="preserve">Prodaja betoniranog novog grobnog okvira  za dva grobna mjesta + grobna mjesta </t>
  </si>
  <si>
    <t>Nepredviđeni radovi – sat rada radnika</t>
  </si>
  <si>
    <t>*Odnosi se na nova slobodna ili Komunalnom ustupljena grobna mjesta na mjesnom groblju u Pitomači</t>
  </si>
  <si>
    <t>16.</t>
  </si>
  <si>
    <t>Prodaja ustupljenog ili napuštenog (prema članku 14. Zakona o grobljima) grobnog mjesta sa nadgrobnim okvirom za  jedno grobno mjesto</t>
  </si>
  <si>
    <t>17.</t>
  </si>
  <si>
    <t>Prodaja ustupljenog ili napuštenog (prema članku 14. Zakona o grobljima) grobnog mjesta sa nadgrobnim okvirom za  dva grobna mjesta</t>
  </si>
  <si>
    <t>18.</t>
  </si>
  <si>
    <t>Prodaja ustupljenog ili napuštenog (prema članku 14. Zakona o grobljima) grobnog mjesta sa betoniranom grobnicom za  dava grobna mjesta</t>
  </si>
  <si>
    <t>19.</t>
  </si>
  <si>
    <t>Prodaja ustupljenog ili napuštenog (prema članku 14. Zakona o grobljima) grobnog mjesta sa betoniranom grobnicom za  četiri grobna mjesta</t>
  </si>
  <si>
    <t>PRIZNAVANJE PRAVA KORIŠTENJA NA NEPRIJAVLJENIM GROBNIM MJESTIMA</t>
  </si>
  <si>
    <t>Priznavanje prava korištenja – jednostruko prvi red</t>
  </si>
  <si>
    <t>Priznavanje prava korištenja- dvostruko prvi red</t>
  </si>
  <si>
    <t>Priznavanje prava korištenja  – jednostruko drugi red 80% cijene prvog reda</t>
  </si>
  <si>
    <t>Priznavanje prava korištenja- dvostruko drugi red 80%  cijene prvog reda</t>
  </si>
  <si>
    <t>Priznavanje prava korištenja – jednostruko treći red i dalje 50% cijene prvog reda</t>
  </si>
  <si>
    <t>Priznavanje prava korištenja – dvostruko treći red i dalje 50% cijene prvog reda</t>
  </si>
  <si>
    <t>Novo grobno mjesto na grobljima:Dinjevac, Grabrovnica, Stari Gradac, Turnašica, Sedlarica, Otrovanec, Mala Črešnjevica,  Velika Črešnjevica   za dva grobna mjesta</t>
  </si>
  <si>
    <t>RADOVI NA GROBLJIMA</t>
  </si>
  <si>
    <t xml:space="preserve">Naknada za izdavanje suglasnosti za radove za izradu okvira sa opločenjem, pokrovnom pločom i nadgrobnom pločom </t>
  </si>
  <si>
    <t xml:space="preserve">Naknada za izdavanje suglasnosti za radove za izradu grobnice  sa opločenjem, pokrovnom pločom i nadgrobnom pločom </t>
  </si>
  <si>
    <t>Naknada za izdavanje suglasnosti za radove na gotovom okviru - grobnici (opločenje, brušenje, promjena ploča ....)</t>
  </si>
  <si>
    <t>NAKNADE ZA POSEBNE ZAHTJEVE - SAHRANE VAN RADNOG VREMENA</t>
  </si>
  <si>
    <t>Radnim danom u 15,00 sati i kasnije + ( redovna cijena ukopa)</t>
  </si>
  <si>
    <r>
      <t>Radnim danom poslije 16,00 sati</t>
    </r>
    <r>
      <rPr>
        <sz val="10"/>
        <color theme="1"/>
        <rFont val="Times New Roman"/>
        <family val="1"/>
        <charset val="238"/>
      </rPr>
      <t xml:space="preserve"> +  (redovna cijena ukopa)</t>
    </r>
  </si>
  <si>
    <t>Naknade pod 1. i 2. se ne primjenjuju ukoliko se zbog drugih sprovoda sprovod nije mogao izvršiti ranije.</t>
  </si>
  <si>
    <t>ODRŽAVANJE GROBOVA PO NARUDŽBI</t>
  </si>
  <si>
    <t>Čišćenje groba od korova jednokratno</t>
  </si>
  <si>
    <t>Čišćenje i pranje grobnice/imitacija grobnice granit jednokratno</t>
  </si>
  <si>
    <t>Čišćenje i pranje grobnice/imitacija grobnice kulir  jednokratno</t>
  </si>
  <si>
    <t>Čišćenje zapuštenog groba jednokratno</t>
  </si>
  <si>
    <t>Uklanjanje vijenaca nakon pogreba s groba s popisom po komadu</t>
  </si>
  <si>
    <t xml:space="preserve">Čišćenje groba od korova (4 x godišnje) </t>
  </si>
  <si>
    <t>Čišćenje i pranje grobnice/imitacija grobnice granit  (4 x godišnje)</t>
  </si>
  <si>
    <t>Čišćenje i pranje grobnice/imitacija grobnice kulir   (4 x godišnje)</t>
  </si>
  <si>
    <t>CIJENA PRIJEVOZA SKELOM ''KRIŽNICA'' I ''PITOMAČA''</t>
  </si>
  <si>
    <t>Prijevozno sredstvo ili pješak, cijena prijevoza u oba smjera - povratna karta</t>
  </si>
  <si>
    <t>Pješak ili biciklista</t>
  </si>
  <si>
    <t>Moped, skuter ili motor</t>
  </si>
  <si>
    <t>Osobni automobil</t>
  </si>
  <si>
    <t>Manji kombi, manji traktor</t>
  </si>
  <si>
    <t>Osobni automobil sa prikolicom</t>
  </si>
  <si>
    <t>Veći kombi, veći traktor, kamion do 3,5 tona</t>
  </si>
  <si>
    <t>Traktor sa prikolicom, kamion nosivosti preko 3,5 tona, kombajn</t>
  </si>
  <si>
    <t xml:space="preserve">Mjesečna pretplatna karta  </t>
  </si>
  <si>
    <t>Polugodišnja pretplatna karta</t>
  </si>
  <si>
    <t xml:space="preserve">Godišnja pretplatna karta </t>
  </si>
  <si>
    <t>11.*</t>
  </si>
  <si>
    <t>Prijevoz motornom skelom ''Pitomača'' za Jelkuš u jednom pravcu po vozilu</t>
  </si>
  <si>
    <t>12.*</t>
  </si>
  <si>
    <t>Prijevoz motornom skelom ''Pitomača'' za  Križnicu u jednom pravcu po vozilu</t>
  </si>
  <si>
    <t>13.*</t>
  </si>
  <si>
    <t>Prijevoz motornom skelom ''Pitomača'' na drugim lokacijama u jednom pravcu po vozilu</t>
  </si>
  <si>
    <t>14.*</t>
  </si>
  <si>
    <t>Premještanje skele po rijeci Dravi po riječnom km.</t>
  </si>
  <si>
    <t>*</t>
  </si>
  <si>
    <t>Cijena prijevoza u oba smjera (povratna karta) vrijedi 7 dana.</t>
  </si>
  <si>
    <t>Usluga se plaća na skeli i to jednokratno za oba smjera.</t>
  </si>
  <si>
    <t>Uslugu prijevoza plaćaju svi građani osim stanovnika Križnice.</t>
  </si>
  <si>
    <t>U cijenu prijevoza uračunat je PDV.</t>
  </si>
  <si>
    <t xml:space="preserve"> vaganje i mjestovina na sajmištu</t>
  </si>
  <si>
    <t>r.b.</t>
  </si>
  <si>
    <t>opis usluge:</t>
  </si>
  <si>
    <t>vaganje odojka do 30 kg</t>
  </si>
  <si>
    <t>vaganje svinja do 150 kg</t>
  </si>
  <si>
    <t>vaganje svinja preko 150 kg</t>
  </si>
  <si>
    <t>vaganje teladi</t>
  </si>
  <si>
    <t>vaganje goveda</t>
  </si>
  <si>
    <t>vaganje tereta od 0 do 2000 kilograma</t>
  </si>
  <si>
    <t xml:space="preserve"> korištenje javnih površina u poslovne svrhe</t>
  </si>
  <si>
    <t>napomena: u slučajevima da je više interesanata za jednu površinu ista će se dati na korištenje nadmetanjem, s time da je početna cijena - cijena iz cjenika.</t>
  </si>
  <si>
    <t xml:space="preserve"> mjestovina na tržnici</t>
  </si>
  <si>
    <t>najam stola mjesečno</t>
  </si>
  <si>
    <t>najam stolne vage mjesečno</t>
  </si>
  <si>
    <r>
      <t xml:space="preserve">  </t>
    </r>
    <r>
      <rPr>
        <b/>
        <sz val="14"/>
        <color theme="1"/>
        <rFont val="Times New Roman"/>
        <family val="1"/>
        <charset val="238"/>
      </rPr>
      <t>održavanje javnih površina</t>
    </r>
  </si>
  <si>
    <t>U sve gore navedene cijene uračunat je pdv.</t>
  </si>
  <si>
    <t>Komunalno Pitomača d.o.o.</t>
  </si>
  <si>
    <t>Zdravko Paša, ing.</t>
  </si>
  <si>
    <t xml:space="preserve">Prodaja preuzete grobnice na ostalim grobljima  </t>
  </si>
  <si>
    <t>Način prijevoza i naplate za skelu Pitomača nije isti kao i za skelu Križnica</t>
  </si>
  <si>
    <t>Prodaja preuzete grobnice na groblju Pitomači</t>
  </si>
  <si>
    <t>Nedjeljom i praznikom + (redovna cijena ukopa)</t>
  </si>
  <si>
    <t>Subotom   +  (redovna cijena ukopa)</t>
  </si>
  <si>
    <t xml:space="preserve"> ODVOZ SMEĆA, od 01.03.2019. obračunava se po količini i po posebnom cjeniku te nije obuhvaćen ovim cjenikom.</t>
  </si>
  <si>
    <t>Razbijanje betonske ploče debljine 2 -5 cm</t>
  </si>
  <si>
    <t xml:space="preserve">Preuzimanje /izdavanje  pokojnika </t>
  </si>
  <si>
    <t>Pretplatne karte  mogu se koristiti samo za osobna vozila fizičkih osoba.</t>
  </si>
  <si>
    <t xml:space="preserve">Komunalno Pitomača d.o.o., 33405 Pitomača                                                                                                                      www.komunalno-pitomaca.hr  </t>
  </si>
  <si>
    <t xml:space="preserve">Matični broj: 0533904                                                                                                                                                     e-mail: info@komunalno-pitomaca.hr                                  </t>
  </si>
  <si>
    <t>OIB: 17466734943                                                                                                                                                                Tel.: 033/782-202      Fax.:033/783-501</t>
  </si>
  <si>
    <t>Priznavanje prava korištenja grobnog mjesto na grobljima:Dinjevac, Grabrovnica, Stari Gradac, Turnašica, Sedlarica, Otrovanec, Mala Črešnjevica,  Velika Črešnjevica   za           jedno grobno mjesto</t>
  </si>
  <si>
    <t xml:space="preserve"> Priznavanje prava korištenja grobnog mjesta na grobljima:Dinjevac, Grabrovnica, Stari Gradac, Turnašica, Sedlarica, Otrovanec, Mala Črešnjevica,  Velika Črešnjevica   za              dva grobna mjesta</t>
  </si>
  <si>
    <t>Cijenik obuhvaća sve izmjene i dopune te se primjenjuje od 01.01.2022. godine</t>
  </si>
  <si>
    <t>Cijene su preračunate po fiksnom tečaju konverzije 1 EURO = 7,53450 kn</t>
  </si>
  <si>
    <t>U Pitomači: 01.09.2022. godine</t>
  </si>
  <si>
    <t>EURO</t>
  </si>
  <si>
    <t>NAZIV USLUGE</t>
  </si>
  <si>
    <t>FIKSNI TEČAJ KONVERZIJE</t>
  </si>
  <si>
    <t xml:space="preserve"> CIJENA S PDV (kn)</t>
  </si>
  <si>
    <t>CIJENA S PDV (kn)</t>
  </si>
  <si>
    <t xml:space="preserve"> CIJENA SA PDV (kn)</t>
  </si>
  <si>
    <t>CIJENA SA PDV (kn)</t>
  </si>
  <si>
    <t xml:space="preserve">  CIJENA SA PDV (kn)</t>
  </si>
  <si>
    <t>cijena (kn)</t>
  </si>
  <si>
    <t>najam za postavljanje kioska na sajmištu ili drugim površinama (kn/m2/mj.)</t>
  </si>
  <si>
    <t>prigodna prodaja sa štandova (crkveni i državni praznici) (kn/m2/dnevno)</t>
  </si>
  <si>
    <t>poslovne svrhe (pokretna prodaja, prodaja iz vozila, kokice, sladoled i sl. (kn/m2/dnevno)</t>
  </si>
  <si>
    <t>stolovi ispred ugostiteljskih objekata (kn/m2/dnevno)</t>
  </si>
  <si>
    <t>najam stola dnevno (2 m) (kn/m2)</t>
  </si>
  <si>
    <t>najam stola godišnje (2 m) (kn/stol)</t>
  </si>
  <si>
    <t>najam stolne tržne vage (kn/dan)</t>
  </si>
  <si>
    <t xml:space="preserve">najam prostora za automobil, kombi vozilo, kamiom i sl. (kn/m dužnom)                                   </t>
  </si>
  <si>
    <t>čišćenje snijega po nogostupu (kn/m2)</t>
  </si>
  <si>
    <t>košnja zelenih površina - strojno (kn/m2)</t>
  </si>
  <si>
    <t>košnja zelenih površina - ručno (kn/m2)</t>
  </si>
  <si>
    <t>usluga kupljenja pokošene trave, lišća i smeća na nogostupima i parkiralištima po satu rada djelatnika (kn/sat)</t>
  </si>
  <si>
    <t>čišćenje tržnice i pražnjenje koševa za otpad po satu rada djelatnika (kn/sat)</t>
  </si>
  <si>
    <t>rad radnika II i III grupe (kn/sat)</t>
  </si>
  <si>
    <t>usluga rada komunalnog traktora  (sa vozačem) (kn/sat)</t>
  </si>
  <si>
    <t>dodatni odvoz komunalnog i njemu sličnog otpada na deponiju u Viroviticu (kn/m3)</t>
  </si>
  <si>
    <t>odvoz građevnog otpada na deponiju  (kn/m3)</t>
  </si>
  <si>
    <t>odvoz granja i ostalog vrtnog otpada (kn/m3)</t>
  </si>
  <si>
    <t>dodatni odvoz glomaznog otpada (kn/m3)</t>
  </si>
  <si>
    <t>odvoz ambalažmog otpada (kn/m3)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</si>
</sst>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shrinkToFit="1"/>
    </xf>
    <xf numFmtId="0" fontId="9" fillId="0" borderId="1" xfId="0" applyFont="1" applyBorder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/>
    <xf numFmtId="0" fontId="11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4" fontId="9" fillId="0" borderId="6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2" fontId="9" fillId="0" borderId="1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19" fillId="0" borderId="9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1699260</xdr:colOff>
      <xdr:row>4</xdr:row>
      <xdr:rowOff>76200</xdr:rowOff>
    </xdr:to>
    <xdr:pic>
      <xdr:nvPicPr>
        <xdr:cNvPr id="6" name="Slika 9" descr="KOMUNALN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2217420" cy="69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4076700</xdr:colOff>
      <xdr:row>164</xdr:row>
      <xdr:rowOff>22860</xdr:rowOff>
    </xdr:from>
    <xdr:to>
      <xdr:col>2</xdr:col>
      <xdr:colOff>1341120</xdr:colOff>
      <xdr:row>169</xdr:row>
      <xdr:rowOff>163159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8660" y="38458140"/>
          <a:ext cx="2148840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0"/>
  <sheetViews>
    <sheetView tabSelected="1" workbookViewId="0">
      <selection activeCell="F99" sqref="F99"/>
    </sheetView>
  </sheetViews>
  <sheetFormatPr defaultRowHeight="15" x14ac:dyDescent="0.25"/>
  <cols>
    <col min="1" max="1" width="6.42578125" customWidth="1"/>
    <col min="2" max="2" width="71.28515625" customWidth="1"/>
    <col min="3" max="3" width="20.85546875" style="67" customWidth="1"/>
    <col min="4" max="4" width="11.5703125" style="52" customWidth="1"/>
  </cols>
  <sheetData>
    <row r="1" spans="1:5" x14ac:dyDescent="0.25">
      <c r="C1" s="53"/>
    </row>
    <row r="2" spans="1:5" x14ac:dyDescent="0.25">
      <c r="C2" s="53"/>
    </row>
    <row r="3" spans="1:5" x14ac:dyDescent="0.25">
      <c r="C3" s="53"/>
    </row>
    <row r="4" spans="1:5" x14ac:dyDescent="0.25">
      <c r="C4" s="53"/>
    </row>
    <row r="5" spans="1:5" x14ac:dyDescent="0.25">
      <c r="C5" s="53"/>
    </row>
    <row r="6" spans="1:5" x14ac:dyDescent="0.25">
      <c r="A6" s="90" t="s">
        <v>134</v>
      </c>
      <c r="B6" s="91"/>
      <c r="C6" s="91"/>
    </row>
    <row r="7" spans="1:5" x14ac:dyDescent="0.25">
      <c r="A7" s="1" t="s">
        <v>135</v>
      </c>
      <c r="C7" s="54"/>
    </row>
    <row r="8" spans="1:5" x14ac:dyDescent="0.25">
      <c r="A8" s="2" t="s">
        <v>136</v>
      </c>
      <c r="C8" s="55"/>
    </row>
    <row r="9" spans="1:5" x14ac:dyDescent="0.25">
      <c r="A9" s="2" t="s">
        <v>0</v>
      </c>
      <c r="C9" s="56"/>
    </row>
    <row r="10" spans="1:5" x14ac:dyDescent="0.25">
      <c r="A10" s="2"/>
      <c r="C10" s="56"/>
    </row>
    <row r="11" spans="1:5" ht="24" thickBot="1" x14ac:dyDescent="0.4">
      <c r="A11" s="3"/>
      <c r="B11" s="4" t="s">
        <v>1</v>
      </c>
      <c r="C11" s="53"/>
    </row>
    <row r="12" spans="1:5" ht="46.15" customHeight="1" thickBot="1" x14ac:dyDescent="0.3">
      <c r="A12" s="3"/>
      <c r="B12" s="74" t="s">
        <v>139</v>
      </c>
      <c r="C12" s="53"/>
      <c r="D12" s="76" t="s">
        <v>144</v>
      </c>
      <c r="E12" s="77">
        <v>7.5345000000000004</v>
      </c>
    </row>
    <row r="13" spans="1:5" ht="15.75" x14ac:dyDescent="0.25">
      <c r="A13" s="3"/>
      <c r="B13" s="5"/>
      <c r="C13" s="53"/>
    </row>
    <row r="14" spans="1:5" ht="19.5" thickBot="1" x14ac:dyDescent="0.35">
      <c r="A14" s="3"/>
      <c r="B14" s="6" t="s">
        <v>2</v>
      </c>
      <c r="C14" s="53"/>
    </row>
    <row r="15" spans="1:5" ht="15.75" thickBot="1" x14ac:dyDescent="0.3">
      <c r="A15" s="7" t="s">
        <v>3</v>
      </c>
      <c r="B15" s="8" t="s">
        <v>4</v>
      </c>
      <c r="C15" s="76" t="s">
        <v>145</v>
      </c>
      <c r="D15" s="79" t="s">
        <v>142</v>
      </c>
    </row>
    <row r="16" spans="1:5" ht="15.75" thickBot="1" x14ac:dyDescent="0.3">
      <c r="A16" s="9" t="s">
        <v>5</v>
      </c>
      <c r="B16" s="10" t="s">
        <v>6</v>
      </c>
      <c r="C16" s="71">
        <v>1800</v>
      </c>
      <c r="D16" s="80">
        <f>C16/E$12</f>
        <v>238.90105514632688</v>
      </c>
    </row>
    <row r="17" spans="1:4" ht="15.75" thickBot="1" x14ac:dyDescent="0.3">
      <c r="A17" s="11" t="s">
        <v>7</v>
      </c>
      <c r="B17" s="12" t="s">
        <v>8</v>
      </c>
      <c r="C17" s="71">
        <v>350</v>
      </c>
      <c r="D17" s="80">
        <f t="shared" ref="D17:D29" si="0">C17/E$12</f>
        <v>46.452982945119118</v>
      </c>
    </row>
    <row r="18" spans="1:4" ht="15.75" thickBot="1" x14ac:dyDescent="0.3">
      <c r="A18" s="11" t="s">
        <v>9</v>
      </c>
      <c r="B18" s="12" t="s">
        <v>10</v>
      </c>
      <c r="C18" s="71">
        <v>300</v>
      </c>
      <c r="D18" s="80">
        <f t="shared" si="0"/>
        <v>39.816842524387816</v>
      </c>
    </row>
    <row r="19" spans="1:4" ht="15.75" thickBot="1" x14ac:dyDescent="0.3">
      <c r="A19" s="11" t="s">
        <v>11</v>
      </c>
      <c r="B19" s="12" t="s">
        <v>12</v>
      </c>
      <c r="C19" s="71">
        <v>500</v>
      </c>
      <c r="D19" s="80">
        <f t="shared" si="0"/>
        <v>66.361404207313029</v>
      </c>
    </row>
    <row r="20" spans="1:4" ht="15.75" thickBot="1" x14ac:dyDescent="0.3">
      <c r="A20" s="11" t="s">
        <v>13</v>
      </c>
      <c r="B20" s="12" t="s">
        <v>14</v>
      </c>
      <c r="C20" s="71">
        <v>500</v>
      </c>
      <c r="D20" s="80">
        <f t="shared" si="0"/>
        <v>66.361404207313029</v>
      </c>
    </row>
    <row r="21" spans="1:4" ht="15.75" thickBot="1" x14ac:dyDescent="0.3">
      <c r="A21" s="11" t="s">
        <v>15</v>
      </c>
      <c r="B21" s="12" t="s">
        <v>131</v>
      </c>
      <c r="C21" s="71">
        <v>300</v>
      </c>
      <c r="D21" s="80">
        <f t="shared" si="0"/>
        <v>39.816842524387816</v>
      </c>
    </row>
    <row r="22" spans="1:4" ht="15.75" thickBot="1" x14ac:dyDescent="0.3">
      <c r="A22" s="11" t="s">
        <v>16</v>
      </c>
      <c r="B22" s="12" t="s">
        <v>17</v>
      </c>
      <c r="C22" s="71">
        <v>300</v>
      </c>
      <c r="D22" s="80">
        <f t="shared" si="0"/>
        <v>39.816842524387816</v>
      </c>
    </row>
    <row r="23" spans="1:4" ht="15.75" thickBot="1" x14ac:dyDescent="0.3">
      <c r="A23" s="11" t="s">
        <v>18</v>
      </c>
      <c r="B23" s="12" t="s">
        <v>19</v>
      </c>
      <c r="C23" s="71">
        <v>300</v>
      </c>
      <c r="D23" s="80">
        <f t="shared" si="0"/>
        <v>39.816842524387816</v>
      </c>
    </row>
    <row r="24" spans="1:4" ht="26.25" thickBot="1" x14ac:dyDescent="0.3">
      <c r="A24" s="11" t="s">
        <v>20</v>
      </c>
      <c r="B24" s="12" t="s">
        <v>21</v>
      </c>
      <c r="C24" s="59">
        <v>900</v>
      </c>
      <c r="D24" s="80">
        <f t="shared" si="0"/>
        <v>119.45052757316344</v>
      </c>
    </row>
    <row r="25" spans="1:4" ht="27.6" customHeight="1" thickBot="1" x14ac:dyDescent="0.3">
      <c r="A25" s="11" t="s">
        <v>22</v>
      </c>
      <c r="B25" s="12" t="s">
        <v>23</v>
      </c>
      <c r="C25" s="71">
        <v>2000</v>
      </c>
      <c r="D25" s="81">
        <f t="shared" si="0"/>
        <v>265.44561682925212</v>
      </c>
    </row>
    <row r="26" spans="1:4" ht="15.75" thickBot="1" x14ac:dyDescent="0.3">
      <c r="A26" s="11" t="s">
        <v>24</v>
      </c>
      <c r="B26" s="12" t="s">
        <v>25</v>
      </c>
      <c r="C26" s="57">
        <v>3000</v>
      </c>
      <c r="D26" s="78">
        <f t="shared" si="0"/>
        <v>398.16842524387812</v>
      </c>
    </row>
    <row r="27" spans="1:4" ht="15.75" thickBot="1" x14ac:dyDescent="0.3">
      <c r="A27" s="11" t="s">
        <v>26</v>
      </c>
      <c r="B27" s="12" t="s">
        <v>27</v>
      </c>
      <c r="C27" s="57">
        <v>1000</v>
      </c>
      <c r="D27" s="51">
        <f t="shared" si="0"/>
        <v>132.72280841462606</v>
      </c>
    </row>
    <row r="28" spans="1:4" ht="15.75" thickBot="1" x14ac:dyDescent="0.3">
      <c r="A28" s="11" t="s">
        <v>28</v>
      </c>
      <c r="B28" s="12" t="s">
        <v>29</v>
      </c>
      <c r="C28" s="57">
        <v>1500</v>
      </c>
      <c r="D28" s="51">
        <f t="shared" si="0"/>
        <v>199.08421262193906</v>
      </c>
    </row>
    <row r="29" spans="1:4" ht="15.75" thickBot="1" x14ac:dyDescent="0.3">
      <c r="A29" s="11" t="s">
        <v>30</v>
      </c>
      <c r="B29" s="12" t="s">
        <v>132</v>
      </c>
      <c r="C29" s="57">
        <v>100</v>
      </c>
      <c r="D29" s="51">
        <f t="shared" si="0"/>
        <v>13.272280841462605</v>
      </c>
    </row>
    <row r="30" spans="1:4" ht="26.25" thickBot="1" x14ac:dyDescent="0.3">
      <c r="A30" s="11" t="s">
        <v>31</v>
      </c>
      <c r="B30" s="12" t="s">
        <v>32</v>
      </c>
      <c r="C30" s="57"/>
      <c r="D30" s="51"/>
    </row>
    <row r="31" spans="1:4" x14ac:dyDescent="0.25">
      <c r="A31" s="13"/>
      <c r="C31" s="53"/>
    </row>
    <row r="32" spans="1:4" x14ac:dyDescent="0.25">
      <c r="A32" s="13"/>
      <c r="C32" s="53"/>
    </row>
    <row r="33" spans="1:4" ht="26.25" thickBot="1" x14ac:dyDescent="0.3">
      <c r="B33" s="14" t="s">
        <v>33</v>
      </c>
      <c r="C33" s="53"/>
    </row>
    <row r="34" spans="1:4" ht="15.75" thickBot="1" x14ac:dyDescent="0.3">
      <c r="A34" s="7" t="s">
        <v>3</v>
      </c>
      <c r="B34" s="8" t="s">
        <v>4</v>
      </c>
      <c r="C34" s="76" t="s">
        <v>145</v>
      </c>
      <c r="D34" s="79" t="s">
        <v>142</v>
      </c>
    </row>
    <row r="35" spans="1:4" ht="15.75" thickBot="1" x14ac:dyDescent="0.3">
      <c r="A35" s="11" t="s">
        <v>5</v>
      </c>
      <c r="B35" s="12" t="s">
        <v>34</v>
      </c>
      <c r="C35" s="71">
        <v>1000</v>
      </c>
      <c r="D35" s="80">
        <f>C35/E$12</f>
        <v>132.72280841462606</v>
      </c>
    </row>
    <row r="36" spans="1:4" ht="15.75" thickBot="1" x14ac:dyDescent="0.3">
      <c r="A36" s="11" t="s">
        <v>7</v>
      </c>
      <c r="B36" s="12" t="s">
        <v>35</v>
      </c>
      <c r="C36" s="71">
        <v>1500</v>
      </c>
      <c r="D36" s="80">
        <f t="shared" ref="D36:D53" si="1">C36/E$12</f>
        <v>199.08421262193906</v>
      </c>
    </row>
    <row r="37" spans="1:4" ht="15.75" thickBot="1" x14ac:dyDescent="0.3">
      <c r="A37" s="11" t="s">
        <v>9</v>
      </c>
      <c r="B37" s="12" t="s">
        <v>36</v>
      </c>
      <c r="C37" s="71">
        <v>800</v>
      </c>
      <c r="D37" s="80">
        <f t="shared" si="1"/>
        <v>106.17824673170084</v>
      </c>
    </row>
    <row r="38" spans="1:4" ht="15.75" thickBot="1" x14ac:dyDescent="0.3">
      <c r="A38" s="11" t="s">
        <v>11</v>
      </c>
      <c r="B38" s="12" t="s">
        <v>37</v>
      </c>
      <c r="C38" s="71">
        <v>1200</v>
      </c>
      <c r="D38" s="80">
        <f t="shared" si="1"/>
        <v>159.26737009755126</v>
      </c>
    </row>
    <row r="39" spans="1:4" ht="15.75" thickBot="1" x14ac:dyDescent="0.3">
      <c r="A39" s="11" t="s">
        <v>13</v>
      </c>
      <c r="B39" s="12" t="s">
        <v>38</v>
      </c>
      <c r="C39" s="71">
        <v>500</v>
      </c>
      <c r="D39" s="80">
        <f t="shared" si="1"/>
        <v>66.361404207313029</v>
      </c>
    </row>
    <row r="40" spans="1:4" ht="15.75" thickBot="1" x14ac:dyDescent="0.3">
      <c r="A40" s="11" t="s">
        <v>15</v>
      </c>
      <c r="B40" s="12" t="s">
        <v>39</v>
      </c>
      <c r="C40" s="71">
        <v>750</v>
      </c>
      <c r="D40" s="80">
        <f t="shared" si="1"/>
        <v>99.54210631096953</v>
      </c>
    </row>
    <row r="41" spans="1:4" ht="15.75" thickBot="1" x14ac:dyDescent="0.3">
      <c r="A41" s="11" t="s">
        <v>16</v>
      </c>
      <c r="B41" s="12" t="s">
        <v>40</v>
      </c>
      <c r="C41" s="71">
        <v>250</v>
      </c>
      <c r="D41" s="80">
        <f t="shared" si="1"/>
        <v>33.180702103656515</v>
      </c>
    </row>
    <row r="42" spans="1:4" ht="15.75" thickBot="1" x14ac:dyDescent="0.3">
      <c r="A42" s="11" t="s">
        <v>18</v>
      </c>
      <c r="B42" s="12" t="s">
        <v>41</v>
      </c>
      <c r="C42" s="71">
        <v>70</v>
      </c>
      <c r="D42" s="80">
        <f t="shared" si="1"/>
        <v>9.2905965890238225</v>
      </c>
    </row>
    <row r="43" spans="1:4" ht="26.25" thickBot="1" x14ac:dyDescent="0.3">
      <c r="A43" s="11" t="s">
        <v>20</v>
      </c>
      <c r="B43" s="12" t="s">
        <v>42</v>
      </c>
      <c r="C43" s="71">
        <v>500</v>
      </c>
      <c r="D43" s="80">
        <f t="shared" si="1"/>
        <v>66.361404207313029</v>
      </c>
    </row>
    <row r="44" spans="1:4" ht="26.25" thickBot="1" x14ac:dyDescent="0.3">
      <c r="A44" s="11" t="s">
        <v>22</v>
      </c>
      <c r="B44" s="12" t="s">
        <v>64</v>
      </c>
      <c r="C44" s="71">
        <v>750</v>
      </c>
      <c r="D44" s="80">
        <f t="shared" si="1"/>
        <v>99.54210631096953</v>
      </c>
    </row>
    <row r="45" spans="1:4" ht="26.25" thickBot="1" x14ac:dyDescent="0.3">
      <c r="A45" s="11" t="s">
        <v>24</v>
      </c>
      <c r="B45" s="12" t="s">
        <v>43</v>
      </c>
      <c r="C45" s="71">
        <v>3000</v>
      </c>
      <c r="D45" s="80">
        <f t="shared" si="1"/>
        <v>398.16842524387812</v>
      </c>
    </row>
    <row r="46" spans="1:4" ht="39" thickBot="1" x14ac:dyDescent="0.3">
      <c r="A46" s="11" t="s">
        <v>26</v>
      </c>
      <c r="B46" s="12" t="s">
        <v>44</v>
      </c>
      <c r="C46" s="71">
        <v>3000</v>
      </c>
      <c r="D46" s="80">
        <f t="shared" si="1"/>
        <v>398.16842524387812</v>
      </c>
    </row>
    <row r="47" spans="1:4" ht="15.75" thickBot="1" x14ac:dyDescent="0.3">
      <c r="A47" s="11" t="s">
        <v>28</v>
      </c>
      <c r="B47" s="12" t="s">
        <v>45</v>
      </c>
      <c r="C47" s="71">
        <v>3000</v>
      </c>
      <c r="D47" s="80">
        <f t="shared" si="1"/>
        <v>398.16842524387812</v>
      </c>
    </row>
    <row r="48" spans="1:4" ht="15.75" thickBot="1" x14ac:dyDescent="0.3">
      <c r="A48" s="11" t="s">
        <v>30</v>
      </c>
      <c r="B48" s="12" t="s">
        <v>46</v>
      </c>
      <c r="C48" s="71">
        <v>3500</v>
      </c>
      <c r="D48" s="80">
        <f t="shared" si="1"/>
        <v>464.52982945119118</v>
      </c>
    </row>
    <row r="49" spans="1:4" ht="15.75" thickBot="1" x14ac:dyDescent="0.3">
      <c r="A49" s="11" t="s">
        <v>31</v>
      </c>
      <c r="B49" s="15" t="s">
        <v>47</v>
      </c>
      <c r="C49" s="82">
        <v>65</v>
      </c>
      <c r="D49" s="80">
        <f t="shared" si="1"/>
        <v>8.6269825469506927</v>
      </c>
    </row>
    <row r="50" spans="1:4" ht="26.25" thickBot="1" x14ac:dyDescent="0.3">
      <c r="A50" s="11" t="s">
        <v>49</v>
      </c>
      <c r="B50" s="17" t="s">
        <v>50</v>
      </c>
      <c r="C50" s="83">
        <v>3000</v>
      </c>
      <c r="D50" s="80">
        <f t="shared" si="1"/>
        <v>398.16842524387812</v>
      </c>
    </row>
    <row r="51" spans="1:4" ht="26.25" thickBot="1" x14ac:dyDescent="0.3">
      <c r="A51" s="11" t="s">
        <v>51</v>
      </c>
      <c r="B51" s="17" t="s">
        <v>52</v>
      </c>
      <c r="C51" s="83">
        <v>3500</v>
      </c>
      <c r="D51" s="80">
        <f t="shared" si="1"/>
        <v>464.52982945119118</v>
      </c>
    </row>
    <row r="52" spans="1:4" ht="26.25" thickBot="1" x14ac:dyDescent="0.3">
      <c r="A52" s="11" t="s">
        <v>53</v>
      </c>
      <c r="B52" s="17" t="s">
        <v>54</v>
      </c>
      <c r="C52" s="83">
        <v>6000</v>
      </c>
      <c r="D52" s="80">
        <f t="shared" si="1"/>
        <v>796.33685048775624</v>
      </c>
    </row>
    <row r="53" spans="1:4" ht="26.25" thickBot="1" x14ac:dyDescent="0.3">
      <c r="A53" s="11" t="s">
        <v>55</v>
      </c>
      <c r="B53" s="17" t="s">
        <v>56</v>
      </c>
      <c r="C53" s="83">
        <v>7000</v>
      </c>
      <c r="D53" s="81">
        <f t="shared" si="1"/>
        <v>929.05965890238235</v>
      </c>
    </row>
    <row r="54" spans="1:4" ht="26.25" thickBot="1" x14ac:dyDescent="0.3">
      <c r="A54" s="18"/>
      <c r="B54" s="16" t="s">
        <v>48</v>
      </c>
      <c r="C54" s="58"/>
    </row>
    <row r="55" spans="1:4" x14ac:dyDescent="0.25">
      <c r="A55" s="19"/>
      <c r="B55" s="20"/>
      <c r="C55" s="58"/>
    </row>
    <row r="56" spans="1:4" ht="26.25" thickBot="1" x14ac:dyDescent="0.3">
      <c r="A56" s="19"/>
      <c r="B56" s="21" t="s">
        <v>57</v>
      </c>
      <c r="C56" s="53"/>
    </row>
    <row r="57" spans="1:4" ht="15.75" thickBot="1" x14ac:dyDescent="0.3">
      <c r="A57" s="72" t="s">
        <v>3</v>
      </c>
      <c r="B57" s="73" t="s">
        <v>143</v>
      </c>
      <c r="C57" s="84" t="s">
        <v>146</v>
      </c>
      <c r="D57" s="86" t="s">
        <v>142</v>
      </c>
    </row>
    <row r="58" spans="1:4" ht="15.75" thickBot="1" x14ac:dyDescent="0.3">
      <c r="A58" s="69" t="s">
        <v>5</v>
      </c>
      <c r="B58" s="70" t="s">
        <v>58</v>
      </c>
      <c r="C58" s="71">
        <v>1000</v>
      </c>
      <c r="D58" s="80">
        <f>C58/E$12</f>
        <v>132.72280841462606</v>
      </c>
    </row>
    <row r="59" spans="1:4" ht="15.75" thickBot="1" x14ac:dyDescent="0.3">
      <c r="A59" s="22" t="s">
        <v>7</v>
      </c>
      <c r="B59" s="23" t="s">
        <v>59</v>
      </c>
      <c r="C59" s="59">
        <v>1500</v>
      </c>
      <c r="D59" s="80">
        <f t="shared" ref="D59:D67" si="2">C59/E$12</f>
        <v>199.08421262193906</v>
      </c>
    </row>
    <row r="60" spans="1:4" ht="15.75" thickBot="1" x14ac:dyDescent="0.3">
      <c r="A60" s="22" t="s">
        <v>9</v>
      </c>
      <c r="B60" s="23" t="s">
        <v>60</v>
      </c>
      <c r="C60" s="59">
        <v>800</v>
      </c>
      <c r="D60" s="80">
        <f t="shared" si="2"/>
        <v>106.17824673170084</v>
      </c>
    </row>
    <row r="61" spans="1:4" ht="15.75" thickBot="1" x14ac:dyDescent="0.3">
      <c r="A61" s="22" t="s">
        <v>11</v>
      </c>
      <c r="B61" s="23" t="s">
        <v>61</v>
      </c>
      <c r="C61" s="59">
        <v>1200</v>
      </c>
      <c r="D61" s="80">
        <f t="shared" si="2"/>
        <v>159.26737009755126</v>
      </c>
    </row>
    <row r="62" spans="1:4" ht="15.75" thickBot="1" x14ac:dyDescent="0.3">
      <c r="A62" s="22" t="s">
        <v>13</v>
      </c>
      <c r="B62" s="23" t="s">
        <v>62</v>
      </c>
      <c r="C62" s="59">
        <v>500</v>
      </c>
      <c r="D62" s="80">
        <f t="shared" si="2"/>
        <v>66.361404207313029</v>
      </c>
    </row>
    <row r="63" spans="1:4" ht="15.75" thickBot="1" x14ac:dyDescent="0.3">
      <c r="A63" s="22" t="s">
        <v>15</v>
      </c>
      <c r="B63" s="23" t="s">
        <v>63</v>
      </c>
      <c r="C63" s="59">
        <v>750</v>
      </c>
      <c r="D63" s="80">
        <f t="shared" si="2"/>
        <v>99.54210631096953</v>
      </c>
    </row>
    <row r="64" spans="1:4" ht="39" thickBot="1" x14ac:dyDescent="0.3">
      <c r="A64" s="22" t="s">
        <v>16</v>
      </c>
      <c r="B64" s="12" t="s">
        <v>137</v>
      </c>
      <c r="C64" s="59">
        <v>500</v>
      </c>
      <c r="D64" s="80">
        <f t="shared" si="2"/>
        <v>66.361404207313029</v>
      </c>
    </row>
    <row r="65" spans="1:4" ht="39" thickBot="1" x14ac:dyDescent="0.3">
      <c r="A65" s="22" t="s">
        <v>18</v>
      </c>
      <c r="B65" s="15" t="s">
        <v>138</v>
      </c>
      <c r="C65" s="60">
        <v>750</v>
      </c>
      <c r="D65" s="80">
        <f t="shared" si="2"/>
        <v>99.54210631096953</v>
      </c>
    </row>
    <row r="66" spans="1:4" ht="15.75" thickBot="1" x14ac:dyDescent="0.3">
      <c r="A66" s="48" t="s">
        <v>20</v>
      </c>
      <c r="B66" s="49" t="s">
        <v>127</v>
      </c>
      <c r="C66" s="85">
        <v>5000</v>
      </c>
      <c r="D66" s="80">
        <f t="shared" si="2"/>
        <v>663.61404207313024</v>
      </c>
    </row>
    <row r="67" spans="1:4" ht="15.75" thickBot="1" x14ac:dyDescent="0.3">
      <c r="A67" s="48" t="s">
        <v>22</v>
      </c>
      <c r="B67" s="49" t="s">
        <v>125</v>
      </c>
      <c r="C67" s="85">
        <v>2500</v>
      </c>
      <c r="D67" s="81">
        <f t="shared" si="2"/>
        <v>331.80702103656512</v>
      </c>
    </row>
    <row r="68" spans="1:4" x14ac:dyDescent="0.25">
      <c r="A68" s="13"/>
      <c r="B68" s="24"/>
      <c r="C68" s="61"/>
    </row>
    <row r="69" spans="1:4" ht="15.75" thickBot="1" x14ac:dyDescent="0.3">
      <c r="A69" s="13"/>
      <c r="B69" s="25" t="s">
        <v>65</v>
      </c>
      <c r="C69" s="61"/>
    </row>
    <row r="70" spans="1:4" ht="15.75" thickBot="1" x14ac:dyDescent="0.3">
      <c r="A70" s="26" t="s">
        <v>3</v>
      </c>
      <c r="B70" s="27" t="s">
        <v>4</v>
      </c>
      <c r="C70" s="87" t="s">
        <v>147</v>
      </c>
      <c r="D70" s="79" t="s">
        <v>142</v>
      </c>
    </row>
    <row r="71" spans="1:4" ht="26.25" thickBot="1" x14ac:dyDescent="0.3">
      <c r="A71" s="28" t="s">
        <v>5</v>
      </c>
      <c r="B71" s="12" t="s">
        <v>66</v>
      </c>
      <c r="C71" s="71">
        <v>300</v>
      </c>
      <c r="D71" s="80">
        <f>C71/E$12</f>
        <v>39.816842524387816</v>
      </c>
    </row>
    <row r="72" spans="1:4" ht="26.25" thickBot="1" x14ac:dyDescent="0.3">
      <c r="A72" s="28" t="s">
        <v>7</v>
      </c>
      <c r="B72" s="12" t="s">
        <v>67</v>
      </c>
      <c r="C72" s="71">
        <v>450</v>
      </c>
      <c r="D72" s="80">
        <f t="shared" ref="D72:D73" si="3">C72/E$12</f>
        <v>59.725263786581721</v>
      </c>
    </row>
    <row r="73" spans="1:4" ht="26.25" thickBot="1" x14ac:dyDescent="0.3">
      <c r="A73" s="28" t="s">
        <v>9</v>
      </c>
      <c r="B73" s="12" t="s">
        <v>68</v>
      </c>
      <c r="C73" s="71">
        <v>150</v>
      </c>
      <c r="D73" s="81">
        <f t="shared" si="3"/>
        <v>19.908421262193908</v>
      </c>
    </row>
    <row r="74" spans="1:4" x14ac:dyDescent="0.25">
      <c r="A74" s="13"/>
      <c r="C74" s="53"/>
    </row>
    <row r="75" spans="1:4" ht="15.75" thickBot="1" x14ac:dyDescent="0.3">
      <c r="A75" s="29"/>
      <c r="B75" s="30" t="s">
        <v>69</v>
      </c>
      <c r="C75" s="62"/>
    </row>
    <row r="76" spans="1:4" ht="15.75" thickBot="1" x14ac:dyDescent="0.3">
      <c r="A76" s="7" t="s">
        <v>3</v>
      </c>
      <c r="B76" s="8" t="s">
        <v>4</v>
      </c>
      <c r="C76" s="76" t="s">
        <v>148</v>
      </c>
      <c r="D76" s="79" t="s">
        <v>142</v>
      </c>
    </row>
    <row r="77" spans="1:4" ht="15.75" thickBot="1" x14ac:dyDescent="0.3">
      <c r="A77" s="11" t="s">
        <v>5</v>
      </c>
      <c r="B77" s="12" t="s">
        <v>70</v>
      </c>
      <c r="C77" s="71">
        <v>500</v>
      </c>
      <c r="D77" s="80">
        <f>C77/E$12</f>
        <v>66.361404207313029</v>
      </c>
    </row>
    <row r="78" spans="1:4" ht="15.75" thickBot="1" x14ac:dyDescent="0.3">
      <c r="A78" s="11" t="s">
        <v>7</v>
      </c>
      <c r="B78" s="12" t="s">
        <v>71</v>
      </c>
      <c r="C78" s="71">
        <v>750</v>
      </c>
      <c r="D78" s="80">
        <f t="shared" ref="D78:D80" si="4">C78/E$12</f>
        <v>99.54210631096953</v>
      </c>
    </row>
    <row r="79" spans="1:4" ht="15.75" thickBot="1" x14ac:dyDescent="0.3">
      <c r="A79" s="11" t="s">
        <v>9</v>
      </c>
      <c r="B79" s="12" t="s">
        <v>129</v>
      </c>
      <c r="C79" s="71">
        <v>500</v>
      </c>
      <c r="D79" s="80">
        <f t="shared" si="4"/>
        <v>66.361404207313029</v>
      </c>
    </row>
    <row r="80" spans="1:4" ht="15.75" thickBot="1" x14ac:dyDescent="0.3">
      <c r="A80" s="11" t="s">
        <v>11</v>
      </c>
      <c r="B80" s="12" t="s">
        <v>128</v>
      </c>
      <c r="C80" s="71">
        <v>1500</v>
      </c>
      <c r="D80" s="80">
        <f t="shared" si="4"/>
        <v>199.08421262193906</v>
      </c>
    </row>
    <row r="81" spans="1:4" ht="26.25" thickBot="1" x14ac:dyDescent="0.3">
      <c r="A81" s="22"/>
      <c r="B81" s="16" t="s">
        <v>72</v>
      </c>
      <c r="C81" s="88"/>
      <c r="D81" s="81"/>
    </row>
    <row r="82" spans="1:4" x14ac:dyDescent="0.25">
      <c r="A82" s="19"/>
      <c r="B82" s="20"/>
      <c r="C82" s="58"/>
    </row>
    <row r="83" spans="1:4" ht="15.75" thickBot="1" x14ac:dyDescent="0.3">
      <c r="B83" s="31" t="s">
        <v>73</v>
      </c>
      <c r="C83" s="53"/>
    </row>
    <row r="84" spans="1:4" ht="15.75" thickBot="1" x14ac:dyDescent="0.3">
      <c r="A84" s="7" t="s">
        <v>3</v>
      </c>
      <c r="B84" s="8" t="s">
        <v>4</v>
      </c>
      <c r="C84" s="76" t="s">
        <v>149</v>
      </c>
      <c r="D84" s="79" t="s">
        <v>142</v>
      </c>
    </row>
    <row r="85" spans="1:4" ht="15.75" thickBot="1" x14ac:dyDescent="0.3">
      <c r="A85" s="11" t="s">
        <v>5</v>
      </c>
      <c r="B85" s="12" t="s">
        <v>74</v>
      </c>
      <c r="C85" s="71">
        <v>150</v>
      </c>
      <c r="D85" s="80">
        <f>C85/E$12</f>
        <v>19.908421262193908</v>
      </c>
    </row>
    <row r="86" spans="1:4" ht="15.75" thickBot="1" x14ac:dyDescent="0.3">
      <c r="A86" s="11" t="s">
        <v>7</v>
      </c>
      <c r="B86" s="12" t="s">
        <v>75</v>
      </c>
      <c r="C86" s="71">
        <v>100</v>
      </c>
      <c r="D86" s="80">
        <f t="shared" ref="D86:D92" si="5">C86/E$12</f>
        <v>13.272280841462605</v>
      </c>
    </row>
    <row r="87" spans="1:4" ht="15.75" thickBot="1" x14ac:dyDescent="0.3">
      <c r="A87" s="11" t="s">
        <v>9</v>
      </c>
      <c r="B87" s="12" t="s">
        <v>76</v>
      </c>
      <c r="C87" s="71">
        <v>150</v>
      </c>
      <c r="D87" s="80">
        <f t="shared" si="5"/>
        <v>19.908421262193908</v>
      </c>
    </row>
    <row r="88" spans="1:4" ht="15.75" thickBot="1" x14ac:dyDescent="0.3">
      <c r="A88" s="11" t="s">
        <v>11</v>
      </c>
      <c r="B88" s="12" t="s">
        <v>77</v>
      </c>
      <c r="C88" s="71">
        <v>200</v>
      </c>
      <c r="D88" s="80">
        <f t="shared" si="5"/>
        <v>26.54456168292521</v>
      </c>
    </row>
    <row r="89" spans="1:4" ht="15.75" thickBot="1" x14ac:dyDescent="0.3">
      <c r="A89" s="11" t="s">
        <v>13</v>
      </c>
      <c r="B89" s="12" t="s">
        <v>78</v>
      </c>
      <c r="C89" s="71">
        <v>20</v>
      </c>
      <c r="D89" s="80">
        <f t="shared" si="5"/>
        <v>2.654456168292521</v>
      </c>
    </row>
    <row r="90" spans="1:4" ht="15.75" thickBot="1" x14ac:dyDescent="0.3">
      <c r="A90" s="11" t="s">
        <v>15</v>
      </c>
      <c r="B90" s="12" t="s">
        <v>79</v>
      </c>
      <c r="C90" s="71">
        <v>450</v>
      </c>
      <c r="D90" s="80">
        <f t="shared" si="5"/>
        <v>59.725263786581721</v>
      </c>
    </row>
    <row r="91" spans="1:4" ht="15.75" thickBot="1" x14ac:dyDescent="0.3">
      <c r="A91" s="11" t="s">
        <v>16</v>
      </c>
      <c r="B91" s="12" t="s">
        <v>80</v>
      </c>
      <c r="C91" s="71">
        <v>350</v>
      </c>
      <c r="D91" s="80">
        <f t="shared" si="5"/>
        <v>46.452982945119118</v>
      </c>
    </row>
    <row r="92" spans="1:4" ht="15.75" thickBot="1" x14ac:dyDescent="0.3">
      <c r="A92" s="11" t="s">
        <v>18</v>
      </c>
      <c r="B92" s="12" t="s">
        <v>81</v>
      </c>
      <c r="C92" s="71">
        <v>450</v>
      </c>
      <c r="D92" s="81">
        <f t="shared" si="5"/>
        <v>59.725263786581721</v>
      </c>
    </row>
    <row r="93" spans="1:4" x14ac:dyDescent="0.25">
      <c r="A93" s="13"/>
      <c r="C93" s="53"/>
    </row>
    <row r="94" spans="1:4" ht="15.75" thickBot="1" x14ac:dyDescent="0.3">
      <c r="A94" s="32"/>
      <c r="B94" s="33" t="s">
        <v>82</v>
      </c>
      <c r="C94" s="63"/>
    </row>
    <row r="95" spans="1:4" ht="15.75" thickBot="1" x14ac:dyDescent="0.3">
      <c r="A95" s="34"/>
      <c r="B95" s="35" t="s">
        <v>83</v>
      </c>
      <c r="C95" s="59" t="s">
        <v>149</v>
      </c>
      <c r="D95" s="79" t="s">
        <v>142</v>
      </c>
    </row>
    <row r="96" spans="1:4" ht="15.75" thickBot="1" x14ac:dyDescent="0.3">
      <c r="A96" s="36" t="s">
        <v>5</v>
      </c>
      <c r="B96" s="35" t="s">
        <v>84</v>
      </c>
      <c r="C96" s="89">
        <v>5</v>
      </c>
      <c r="D96" s="80">
        <f>C96/E$12</f>
        <v>0.66361404207313024</v>
      </c>
    </row>
    <row r="97" spans="1:4" ht="15.75" thickBot="1" x14ac:dyDescent="0.3">
      <c r="A97" s="36" t="s">
        <v>7</v>
      </c>
      <c r="B97" s="35" t="s">
        <v>85</v>
      </c>
      <c r="C97" s="89">
        <v>10</v>
      </c>
      <c r="D97" s="80">
        <f t="shared" ref="D97:D109" si="6">C97/E$12</f>
        <v>1.3272280841462605</v>
      </c>
    </row>
    <row r="98" spans="1:4" ht="15.75" thickBot="1" x14ac:dyDescent="0.3">
      <c r="A98" s="36" t="s">
        <v>9</v>
      </c>
      <c r="B98" s="35" t="s">
        <v>86</v>
      </c>
      <c r="C98" s="89">
        <v>20</v>
      </c>
      <c r="D98" s="80">
        <f t="shared" si="6"/>
        <v>2.654456168292521</v>
      </c>
    </row>
    <row r="99" spans="1:4" ht="15.75" thickBot="1" x14ac:dyDescent="0.3">
      <c r="A99" s="36" t="s">
        <v>11</v>
      </c>
      <c r="B99" s="35" t="s">
        <v>87</v>
      </c>
      <c r="C99" s="89">
        <v>20</v>
      </c>
      <c r="D99" s="80">
        <f t="shared" si="6"/>
        <v>2.654456168292521</v>
      </c>
    </row>
    <row r="100" spans="1:4" ht="15.75" thickBot="1" x14ac:dyDescent="0.3">
      <c r="A100" s="36" t="s">
        <v>13</v>
      </c>
      <c r="B100" s="35" t="s">
        <v>88</v>
      </c>
      <c r="C100" s="89">
        <v>30</v>
      </c>
      <c r="D100" s="80">
        <f t="shared" si="6"/>
        <v>3.9816842524387814</v>
      </c>
    </row>
    <row r="101" spans="1:4" ht="15.75" thickBot="1" x14ac:dyDescent="0.3">
      <c r="A101" s="36" t="s">
        <v>15</v>
      </c>
      <c r="B101" s="35" t="s">
        <v>89</v>
      </c>
      <c r="C101" s="89">
        <v>40</v>
      </c>
      <c r="D101" s="80">
        <f t="shared" si="6"/>
        <v>5.3089123365850419</v>
      </c>
    </row>
    <row r="102" spans="1:4" ht="15.75" thickBot="1" x14ac:dyDescent="0.3">
      <c r="A102" s="36" t="s">
        <v>16</v>
      </c>
      <c r="B102" s="35" t="s">
        <v>90</v>
      </c>
      <c r="C102" s="89">
        <v>80</v>
      </c>
      <c r="D102" s="80">
        <f t="shared" si="6"/>
        <v>10.617824673170084</v>
      </c>
    </row>
    <row r="103" spans="1:4" ht="15.75" thickBot="1" x14ac:dyDescent="0.3">
      <c r="A103" s="36" t="s">
        <v>18</v>
      </c>
      <c r="B103" s="35" t="s">
        <v>91</v>
      </c>
      <c r="C103" s="89">
        <v>200</v>
      </c>
      <c r="D103" s="80">
        <f t="shared" si="6"/>
        <v>26.54456168292521</v>
      </c>
    </row>
    <row r="104" spans="1:4" ht="15.75" thickBot="1" x14ac:dyDescent="0.3">
      <c r="A104" s="36" t="s">
        <v>20</v>
      </c>
      <c r="B104" s="35" t="s">
        <v>92</v>
      </c>
      <c r="C104" s="89">
        <v>700</v>
      </c>
      <c r="D104" s="80">
        <f t="shared" si="6"/>
        <v>92.905965890238235</v>
      </c>
    </row>
    <row r="105" spans="1:4" ht="15.75" thickBot="1" x14ac:dyDescent="0.3">
      <c r="A105" s="36" t="s">
        <v>22</v>
      </c>
      <c r="B105" s="35" t="s">
        <v>93</v>
      </c>
      <c r="C105" s="89">
        <v>1200</v>
      </c>
      <c r="D105" s="80">
        <f t="shared" si="6"/>
        <v>159.26737009755126</v>
      </c>
    </row>
    <row r="106" spans="1:4" ht="15.75" thickBot="1" x14ac:dyDescent="0.3">
      <c r="A106" s="36" t="s">
        <v>94</v>
      </c>
      <c r="B106" s="35" t="s">
        <v>95</v>
      </c>
      <c r="C106" s="89">
        <v>50</v>
      </c>
      <c r="D106" s="80">
        <f t="shared" si="6"/>
        <v>6.6361404207313024</v>
      </c>
    </row>
    <row r="107" spans="1:4" ht="15.75" thickBot="1" x14ac:dyDescent="0.3">
      <c r="A107" s="36" t="s">
        <v>96</v>
      </c>
      <c r="B107" s="37" t="s">
        <v>97</v>
      </c>
      <c r="C107" s="89">
        <v>50</v>
      </c>
      <c r="D107" s="80">
        <f t="shared" si="6"/>
        <v>6.6361404207313024</v>
      </c>
    </row>
    <row r="108" spans="1:4" ht="15.75" thickBot="1" x14ac:dyDescent="0.3">
      <c r="A108" s="36" t="s">
        <v>98</v>
      </c>
      <c r="B108" s="37" t="s">
        <v>99</v>
      </c>
      <c r="C108" s="89">
        <v>50</v>
      </c>
      <c r="D108" s="80">
        <f t="shared" si="6"/>
        <v>6.6361404207313024</v>
      </c>
    </row>
    <row r="109" spans="1:4" ht="15.75" thickBot="1" x14ac:dyDescent="0.3">
      <c r="A109" s="36" t="s">
        <v>100</v>
      </c>
      <c r="B109" s="37" t="s">
        <v>101</v>
      </c>
      <c r="C109" s="89">
        <v>25</v>
      </c>
      <c r="D109" s="80">
        <f t="shared" si="6"/>
        <v>3.3180702103656512</v>
      </c>
    </row>
    <row r="110" spans="1:4" ht="15.75" thickBot="1" x14ac:dyDescent="0.3">
      <c r="A110" s="36" t="s">
        <v>102</v>
      </c>
      <c r="B110" s="38" t="s">
        <v>126</v>
      </c>
      <c r="C110" s="89"/>
      <c r="D110" s="81"/>
    </row>
    <row r="111" spans="1:4" x14ac:dyDescent="0.25">
      <c r="A111" s="32" t="s">
        <v>103</v>
      </c>
      <c r="B111" s="32"/>
      <c r="C111" s="63"/>
    </row>
    <row r="112" spans="1:4" x14ac:dyDescent="0.25">
      <c r="A112" s="32" t="s">
        <v>104</v>
      </c>
      <c r="B112" s="32"/>
      <c r="C112" s="63"/>
    </row>
    <row r="113" spans="1:4" x14ac:dyDescent="0.25">
      <c r="A113" s="32" t="s">
        <v>105</v>
      </c>
      <c r="B113" s="32"/>
      <c r="C113" s="63"/>
    </row>
    <row r="114" spans="1:4" x14ac:dyDescent="0.25">
      <c r="A114" s="32" t="s">
        <v>106</v>
      </c>
      <c r="B114" s="32"/>
      <c r="C114" s="63"/>
    </row>
    <row r="115" spans="1:4" x14ac:dyDescent="0.25">
      <c r="A115" s="33" t="s">
        <v>133</v>
      </c>
      <c r="B115" s="33"/>
      <c r="C115" s="63"/>
    </row>
    <row r="116" spans="1:4" x14ac:dyDescent="0.25">
      <c r="A116" s="33"/>
      <c r="B116" s="32"/>
      <c r="C116" s="63"/>
    </row>
    <row r="117" spans="1:4" ht="15.75" x14ac:dyDescent="0.25">
      <c r="A117" s="94" t="s">
        <v>130</v>
      </c>
      <c r="B117" s="91"/>
      <c r="C117" s="91"/>
      <c r="D117" s="91"/>
    </row>
    <row r="118" spans="1:4" ht="26.25" x14ac:dyDescent="0.25">
      <c r="A118" s="39"/>
      <c r="C118" s="64"/>
    </row>
    <row r="119" spans="1:4" ht="19.5" thickBot="1" x14ac:dyDescent="0.3">
      <c r="B119" s="40" t="s">
        <v>107</v>
      </c>
      <c r="C119" s="56"/>
    </row>
    <row r="120" spans="1:4" ht="16.5" thickBot="1" x14ac:dyDescent="0.3">
      <c r="A120" s="41" t="s">
        <v>108</v>
      </c>
      <c r="B120" s="42" t="s">
        <v>109</v>
      </c>
      <c r="C120" s="65" t="s">
        <v>150</v>
      </c>
      <c r="D120" s="50" t="s">
        <v>142</v>
      </c>
    </row>
    <row r="121" spans="1:4" ht="15.75" thickBot="1" x14ac:dyDescent="0.3">
      <c r="A121" s="43" t="s">
        <v>5</v>
      </c>
      <c r="B121" s="12" t="s">
        <v>110</v>
      </c>
      <c r="C121" s="75">
        <v>5</v>
      </c>
      <c r="D121" s="51">
        <f>C121/E$12</f>
        <v>0.66361404207313024</v>
      </c>
    </row>
    <row r="122" spans="1:4" ht="15.75" thickBot="1" x14ac:dyDescent="0.3">
      <c r="A122" s="43" t="s">
        <v>7</v>
      </c>
      <c r="B122" s="12" t="s">
        <v>111</v>
      </c>
      <c r="C122" s="75">
        <v>11</v>
      </c>
      <c r="D122" s="51">
        <f t="shared" ref="D122:D127" si="7">C122/E$12</f>
        <v>1.4599508925608866</v>
      </c>
    </row>
    <row r="123" spans="1:4" ht="15.75" thickBot="1" x14ac:dyDescent="0.3">
      <c r="A123" s="43" t="s">
        <v>9</v>
      </c>
      <c r="B123" s="12" t="s">
        <v>112</v>
      </c>
      <c r="C123" s="75">
        <v>17</v>
      </c>
      <c r="D123" s="51">
        <f t="shared" si="7"/>
        <v>2.256287743048643</v>
      </c>
    </row>
    <row r="124" spans="1:4" ht="15.75" thickBot="1" x14ac:dyDescent="0.3">
      <c r="A124" s="43" t="s">
        <v>11</v>
      </c>
      <c r="B124" s="12" t="s">
        <v>113</v>
      </c>
      <c r="C124" s="75">
        <v>17</v>
      </c>
      <c r="D124" s="51">
        <f t="shared" si="7"/>
        <v>2.256287743048643</v>
      </c>
    </row>
    <row r="125" spans="1:4" ht="15.75" thickBot="1" x14ac:dyDescent="0.3">
      <c r="A125" s="43" t="s">
        <v>13</v>
      </c>
      <c r="B125" s="12" t="s">
        <v>114</v>
      </c>
      <c r="C125" s="75">
        <v>22</v>
      </c>
      <c r="D125" s="51">
        <f t="shared" si="7"/>
        <v>2.9199017851217732</v>
      </c>
    </row>
    <row r="126" spans="1:4" ht="15.75" thickBot="1" x14ac:dyDescent="0.3">
      <c r="A126" s="43" t="s">
        <v>15</v>
      </c>
      <c r="B126" s="12" t="s">
        <v>115</v>
      </c>
      <c r="C126" s="75">
        <v>22</v>
      </c>
      <c r="D126" s="51">
        <f t="shared" si="7"/>
        <v>2.9199017851217732</v>
      </c>
    </row>
    <row r="127" spans="1:4" ht="15.75" thickBot="1" x14ac:dyDescent="0.3">
      <c r="A127" s="43" t="s">
        <v>16</v>
      </c>
      <c r="B127" s="12" t="s">
        <v>151</v>
      </c>
      <c r="C127" s="75">
        <v>12</v>
      </c>
      <c r="D127" s="51">
        <f t="shared" si="7"/>
        <v>1.5926737009755125</v>
      </c>
    </row>
    <row r="128" spans="1:4" ht="26.25" x14ac:dyDescent="0.25">
      <c r="A128" s="39"/>
      <c r="C128" s="56"/>
    </row>
    <row r="129" spans="1:4" ht="19.5" thickBot="1" x14ac:dyDescent="0.3">
      <c r="B129" s="40" t="s">
        <v>116</v>
      </c>
      <c r="C129" s="56"/>
    </row>
    <row r="130" spans="1:4" ht="16.5" thickBot="1" x14ac:dyDescent="0.3">
      <c r="A130" s="41" t="s">
        <v>108</v>
      </c>
      <c r="B130" s="44" t="s">
        <v>109</v>
      </c>
      <c r="C130" s="65" t="s">
        <v>150</v>
      </c>
      <c r="D130" s="50" t="s">
        <v>142</v>
      </c>
    </row>
    <row r="131" spans="1:4" ht="15.75" thickBot="1" x14ac:dyDescent="0.3">
      <c r="A131" s="43" t="s">
        <v>5</v>
      </c>
      <c r="B131" s="12" t="s">
        <v>152</v>
      </c>
      <c r="C131" s="75">
        <v>12.5</v>
      </c>
      <c r="D131" s="51">
        <f>C131/E$12</f>
        <v>1.6590351051828256</v>
      </c>
    </row>
    <row r="132" spans="1:4" ht="15.75" thickBot="1" x14ac:dyDescent="0.3">
      <c r="A132" s="43" t="s">
        <v>7</v>
      </c>
      <c r="B132" s="12" t="s">
        <v>153</v>
      </c>
      <c r="C132" s="75">
        <v>15</v>
      </c>
      <c r="D132" s="51">
        <f t="shared" ref="D132:D133" si="8">C132/E$12</f>
        <v>1.9908421262193907</v>
      </c>
    </row>
    <row r="133" spans="1:4" ht="15.75" thickBot="1" x14ac:dyDescent="0.3">
      <c r="A133" s="43" t="s">
        <v>9</v>
      </c>
      <c r="B133" s="12" t="s">
        <v>154</v>
      </c>
      <c r="C133" s="75">
        <v>1</v>
      </c>
      <c r="D133" s="51">
        <f t="shared" si="8"/>
        <v>0.13272280841462605</v>
      </c>
    </row>
    <row r="134" spans="1:4" ht="33.6" customHeight="1" thickBot="1" x14ac:dyDescent="0.3">
      <c r="A134" s="92" t="s">
        <v>117</v>
      </c>
      <c r="B134" s="93"/>
      <c r="C134" s="93"/>
      <c r="D134" s="51"/>
    </row>
    <row r="135" spans="1:4" ht="26.25" x14ac:dyDescent="0.25">
      <c r="A135" s="39"/>
      <c r="C135" s="56"/>
    </row>
    <row r="136" spans="1:4" ht="19.5" thickBot="1" x14ac:dyDescent="0.3">
      <c r="B136" s="40" t="s">
        <v>118</v>
      </c>
      <c r="C136" s="56"/>
    </row>
    <row r="137" spans="1:4" ht="16.5" thickBot="1" x14ac:dyDescent="0.3">
      <c r="A137" s="41" t="s">
        <v>108</v>
      </c>
      <c r="B137" s="44" t="s">
        <v>109</v>
      </c>
      <c r="C137" s="65" t="s">
        <v>150</v>
      </c>
      <c r="D137" s="50" t="s">
        <v>142</v>
      </c>
    </row>
    <row r="138" spans="1:4" ht="15.75" thickBot="1" x14ac:dyDescent="0.3">
      <c r="A138" s="43" t="s">
        <v>5</v>
      </c>
      <c r="B138" s="12" t="s">
        <v>155</v>
      </c>
      <c r="C138" s="75">
        <v>6</v>
      </c>
      <c r="D138" s="51">
        <f>C138/E$12</f>
        <v>0.79633685048775626</v>
      </c>
    </row>
    <row r="139" spans="1:4" ht="15.75" thickBot="1" x14ac:dyDescent="0.3">
      <c r="A139" s="43" t="s">
        <v>7</v>
      </c>
      <c r="B139" s="12" t="s">
        <v>119</v>
      </c>
      <c r="C139" s="66">
        <v>300</v>
      </c>
      <c r="D139" s="51">
        <f t="shared" ref="D139:D143" si="9">C139/E$12</f>
        <v>39.816842524387816</v>
      </c>
    </row>
    <row r="140" spans="1:4" ht="15.75" thickBot="1" x14ac:dyDescent="0.3">
      <c r="A140" s="43" t="s">
        <v>9</v>
      </c>
      <c r="B140" s="12" t="s">
        <v>156</v>
      </c>
      <c r="C140" s="66">
        <v>2773</v>
      </c>
      <c r="D140" s="51">
        <f t="shared" si="9"/>
        <v>368.04034773375804</v>
      </c>
    </row>
    <row r="141" spans="1:4" ht="15.75" thickBot="1" x14ac:dyDescent="0.3">
      <c r="A141" s="43" t="s">
        <v>11</v>
      </c>
      <c r="B141" s="12" t="s">
        <v>157</v>
      </c>
      <c r="C141" s="75">
        <v>10</v>
      </c>
      <c r="D141" s="51">
        <f t="shared" si="9"/>
        <v>1.3272280841462605</v>
      </c>
    </row>
    <row r="142" spans="1:4" ht="15.75" thickBot="1" x14ac:dyDescent="0.3">
      <c r="A142" s="43" t="s">
        <v>13</v>
      </c>
      <c r="B142" s="12" t="s">
        <v>120</v>
      </c>
      <c r="C142" s="75">
        <v>200</v>
      </c>
      <c r="D142" s="51">
        <f t="shared" si="9"/>
        <v>26.54456168292521</v>
      </c>
    </row>
    <row r="143" spans="1:4" ht="15.75" thickBot="1" x14ac:dyDescent="0.3">
      <c r="A143" s="43" t="s">
        <v>15</v>
      </c>
      <c r="B143" s="12" t="s">
        <v>158</v>
      </c>
      <c r="C143" s="75">
        <v>6</v>
      </c>
      <c r="D143" s="51">
        <f t="shared" si="9"/>
        <v>0.79633685048775626</v>
      </c>
    </row>
    <row r="144" spans="1:4" x14ac:dyDescent="0.25">
      <c r="A144" s="45"/>
      <c r="C144" s="56"/>
    </row>
    <row r="145" spans="1:4" ht="27" thickBot="1" x14ac:dyDescent="0.3">
      <c r="B145" s="39" t="s">
        <v>121</v>
      </c>
      <c r="C145" s="56"/>
    </row>
    <row r="146" spans="1:4" ht="16.5" thickBot="1" x14ac:dyDescent="0.3">
      <c r="A146" s="41" t="s">
        <v>108</v>
      </c>
      <c r="B146" s="44" t="s">
        <v>109</v>
      </c>
      <c r="C146" s="65" t="s">
        <v>150</v>
      </c>
      <c r="D146" s="50" t="s">
        <v>142</v>
      </c>
    </row>
    <row r="147" spans="1:4" ht="15.75" thickBot="1" x14ac:dyDescent="0.3">
      <c r="A147" s="43" t="s">
        <v>5</v>
      </c>
      <c r="B147" s="12" t="s">
        <v>159</v>
      </c>
      <c r="C147" s="66">
        <v>1</v>
      </c>
      <c r="D147" s="51">
        <f>C147/E$12</f>
        <v>0.13272280841462605</v>
      </c>
    </row>
    <row r="148" spans="1:4" ht="15.75" thickBot="1" x14ac:dyDescent="0.3">
      <c r="A148" s="43" t="s">
        <v>7</v>
      </c>
      <c r="B148" s="12" t="s">
        <v>160</v>
      </c>
      <c r="C148" s="66">
        <v>1</v>
      </c>
      <c r="D148" s="51">
        <f t="shared" ref="D148:D158" si="10">C148/E$12</f>
        <v>0.13272280841462605</v>
      </c>
    </row>
    <row r="149" spans="1:4" ht="15.75" thickBot="1" x14ac:dyDescent="0.3">
      <c r="A149" s="43" t="s">
        <v>9</v>
      </c>
      <c r="B149" s="12" t="s">
        <v>161</v>
      </c>
      <c r="C149" s="66">
        <v>1</v>
      </c>
      <c r="D149" s="51">
        <f t="shared" si="10"/>
        <v>0.13272280841462605</v>
      </c>
    </row>
    <row r="150" spans="1:4" ht="26.25" thickBot="1" x14ac:dyDescent="0.3">
      <c r="A150" s="43" t="s">
        <v>11</v>
      </c>
      <c r="B150" s="12" t="s">
        <v>162</v>
      </c>
      <c r="C150" s="66">
        <v>60</v>
      </c>
      <c r="D150" s="51">
        <f t="shared" si="10"/>
        <v>7.9633685048775629</v>
      </c>
    </row>
    <row r="151" spans="1:4" ht="15.75" thickBot="1" x14ac:dyDescent="0.3">
      <c r="A151" s="43" t="s">
        <v>13</v>
      </c>
      <c r="B151" s="12" t="s">
        <v>163</v>
      </c>
      <c r="C151" s="66">
        <v>60</v>
      </c>
      <c r="D151" s="51">
        <f t="shared" si="10"/>
        <v>7.9633685048775629</v>
      </c>
    </row>
    <row r="152" spans="1:4" ht="15.75" thickBot="1" x14ac:dyDescent="0.3">
      <c r="A152" s="43" t="s">
        <v>15</v>
      </c>
      <c r="B152" s="12" t="s">
        <v>164</v>
      </c>
      <c r="C152" s="66">
        <v>60</v>
      </c>
      <c r="D152" s="51">
        <f t="shared" si="10"/>
        <v>7.9633685048775629</v>
      </c>
    </row>
    <row r="153" spans="1:4" ht="15.75" thickBot="1" x14ac:dyDescent="0.3">
      <c r="A153" s="43" t="s">
        <v>16</v>
      </c>
      <c r="B153" s="12" t="s">
        <v>165</v>
      </c>
      <c r="C153" s="66">
        <v>150</v>
      </c>
      <c r="D153" s="51">
        <f t="shared" si="10"/>
        <v>19.908421262193908</v>
      </c>
    </row>
    <row r="154" spans="1:4" ht="15.75" thickBot="1" x14ac:dyDescent="0.3">
      <c r="A154" s="43" t="s">
        <v>18</v>
      </c>
      <c r="B154" s="12" t="s">
        <v>166</v>
      </c>
      <c r="C154" s="66">
        <v>200</v>
      </c>
      <c r="D154" s="51">
        <f t="shared" si="10"/>
        <v>26.54456168292521</v>
      </c>
    </row>
    <row r="155" spans="1:4" ht="15.75" thickBot="1" x14ac:dyDescent="0.3">
      <c r="A155" s="43" t="s">
        <v>20</v>
      </c>
      <c r="B155" s="12" t="s">
        <v>167</v>
      </c>
      <c r="C155" s="66">
        <v>200</v>
      </c>
      <c r="D155" s="51">
        <f t="shared" si="10"/>
        <v>26.54456168292521</v>
      </c>
    </row>
    <row r="156" spans="1:4" ht="15.75" thickBot="1" x14ac:dyDescent="0.3">
      <c r="A156" s="43" t="s">
        <v>22</v>
      </c>
      <c r="B156" s="12" t="s">
        <v>168</v>
      </c>
      <c r="C156" s="66">
        <v>200</v>
      </c>
      <c r="D156" s="51">
        <f t="shared" si="10"/>
        <v>26.54456168292521</v>
      </c>
    </row>
    <row r="157" spans="1:4" ht="15.75" thickBot="1" x14ac:dyDescent="0.3">
      <c r="A157" s="43" t="s">
        <v>24</v>
      </c>
      <c r="B157" s="12" t="s">
        <v>169</v>
      </c>
      <c r="C157" s="66">
        <v>200</v>
      </c>
      <c r="D157" s="51">
        <f t="shared" si="10"/>
        <v>26.54456168292521</v>
      </c>
    </row>
    <row r="158" spans="1:4" ht="15.75" thickBot="1" x14ac:dyDescent="0.3">
      <c r="A158" s="43" t="s">
        <v>26</v>
      </c>
      <c r="B158" s="12" t="s">
        <v>170</v>
      </c>
      <c r="C158" s="66">
        <v>100</v>
      </c>
      <c r="D158" s="51">
        <f t="shared" si="10"/>
        <v>13.272280841462605</v>
      </c>
    </row>
    <row r="159" spans="1:4" ht="15.75" thickBot="1" x14ac:dyDescent="0.3">
      <c r="A159" s="43"/>
    </row>
    <row r="160" spans="1:4" ht="18.75" x14ac:dyDescent="0.25">
      <c r="A160" s="46" t="s">
        <v>122</v>
      </c>
      <c r="C160" s="56"/>
    </row>
    <row r="161" spans="1:3" x14ac:dyDescent="0.25">
      <c r="A161" s="45"/>
      <c r="C161" s="56"/>
    </row>
    <row r="162" spans="1:3" x14ac:dyDescent="0.25">
      <c r="A162" s="47" t="s">
        <v>141</v>
      </c>
      <c r="C162" s="53"/>
    </row>
    <row r="163" spans="1:3" x14ac:dyDescent="0.25">
      <c r="C163" s="68" t="s">
        <v>123</v>
      </c>
    </row>
    <row r="164" spans="1:3" x14ac:dyDescent="0.25">
      <c r="A164" s="95" t="s">
        <v>140</v>
      </c>
      <c r="B164" s="95"/>
      <c r="C164" s="68" t="s">
        <v>124</v>
      </c>
    </row>
    <row r="165" spans="1:3" x14ac:dyDescent="0.25">
      <c r="B165" s="29"/>
      <c r="C165" s="62"/>
    </row>
    <row r="166" spans="1:3" x14ac:dyDescent="0.25">
      <c r="C166" s="53"/>
    </row>
    <row r="167" spans="1:3" x14ac:dyDescent="0.25">
      <c r="C167" s="56"/>
    </row>
    <row r="168" spans="1:3" x14ac:dyDescent="0.25">
      <c r="C168" s="56"/>
    </row>
    <row r="169" spans="1:3" x14ac:dyDescent="0.25">
      <c r="C169" s="56"/>
    </row>
    <row r="170" spans="1:3" x14ac:dyDescent="0.25">
      <c r="C170" s="56"/>
    </row>
  </sheetData>
  <mergeCells count="4">
    <mergeCell ref="A6:C6"/>
    <mergeCell ref="A134:C134"/>
    <mergeCell ref="A117:D117"/>
    <mergeCell ref="A164:B164"/>
  </mergeCells>
  <pageMargins left="0.7" right="0.7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2022-09-05T09:35:00Z</dcterms:modified>
</cp:coreProperties>
</file>